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C:\Users\hp\Desktop\教学运行各类材料模板汇总\教学运行各类材料模板汇总\"/>
    </mc:Choice>
  </mc:AlternateContent>
  <xr:revisionPtr revIDLastSave="0" documentId="13_ncr:1_{D4F53ACF-D3FC-4D84-B012-896BA74C0A69}" xr6:coauthVersionLast="47" xr6:coauthVersionMax="47" xr10:uidLastSave="{00000000-0000-0000-0000-000000000000}"/>
  <bookViews>
    <workbookView xWindow="-120" yWindow="-120" windowWidth="29040" windowHeight="15720" xr2:uid="{00000000-000D-0000-FFFF-FFFF00000000}"/>
  </bookViews>
  <sheets>
    <sheet name="学位绩点计算模板" sheetId="1" r:id="rId1"/>
    <sheet name="2020版人培学位课汇总" sheetId="2" r:id="rId2"/>
  </sheets>
  <definedNames>
    <definedName name="_xlnm._FilterDatabase" localSheetId="0" hidden="1">学位绩点计算模板!$A$1:$F$132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0" i="2" l="1"/>
  <c r="H29" i="2"/>
  <c r="J28" i="2"/>
  <c r="N26" i="2"/>
  <c r="L11" i="2"/>
  <c r="F132" i="1"/>
  <c r="D132" i="1"/>
  <c r="F131" i="1"/>
  <c r="B131" i="1"/>
  <c r="F130" i="1"/>
  <c r="B130" i="1"/>
  <c r="F129" i="1"/>
  <c r="B129" i="1"/>
  <c r="F128" i="1"/>
  <c r="B128" i="1"/>
  <c r="F127" i="1"/>
  <c r="B127" i="1"/>
  <c r="F126" i="1"/>
  <c r="B126" i="1"/>
  <c r="F125" i="1"/>
  <c r="F124" i="1"/>
  <c r="D124" i="1"/>
  <c r="F123" i="1"/>
  <c r="B123" i="1"/>
  <c r="F122" i="1"/>
  <c r="B122" i="1"/>
  <c r="F121" i="1"/>
  <c r="B121" i="1"/>
  <c r="F120" i="1"/>
  <c r="B120" i="1"/>
  <c r="F119" i="1"/>
  <c r="B119" i="1"/>
  <c r="F118" i="1"/>
  <c r="B118" i="1"/>
  <c r="F117" i="1"/>
  <c r="B117" i="1"/>
  <c r="F116" i="1"/>
  <c r="B116" i="1"/>
  <c r="F115" i="1"/>
  <c r="B115" i="1"/>
  <c r="F114" i="1"/>
  <c r="B114" i="1"/>
  <c r="F113" i="1"/>
  <c r="B113" i="1"/>
  <c r="F112" i="1"/>
  <c r="B112" i="1"/>
  <c r="F111" i="1"/>
  <c r="B111" i="1"/>
  <c r="F110" i="1"/>
  <c r="B110" i="1"/>
  <c r="F109" i="1"/>
  <c r="B109" i="1"/>
  <c r="F108" i="1"/>
  <c r="B108" i="1"/>
  <c r="F107" i="1"/>
  <c r="B107" i="1"/>
  <c r="F106" i="1"/>
  <c r="B106" i="1"/>
  <c r="F105" i="1"/>
  <c r="B105" i="1"/>
  <c r="F104" i="1"/>
  <c r="B104" i="1"/>
  <c r="F103" i="1"/>
  <c r="B103" i="1"/>
  <c r="F102" i="1"/>
  <c r="B102" i="1"/>
  <c r="F101" i="1"/>
  <c r="B101" i="1"/>
  <c r="F100" i="1"/>
  <c r="F99" i="1"/>
  <c r="F98" i="1"/>
  <c r="B98" i="1"/>
  <c r="F97" i="1"/>
  <c r="B97" i="1"/>
  <c r="F96" i="1"/>
  <c r="B96" i="1"/>
  <c r="F95" i="1"/>
  <c r="B95" i="1"/>
  <c r="F94" i="1"/>
  <c r="B94" i="1"/>
  <c r="F93" i="1"/>
  <c r="B93" i="1"/>
  <c r="F92" i="1"/>
  <c r="B92" i="1"/>
  <c r="F91" i="1"/>
  <c r="B91" i="1"/>
  <c r="F90" i="1"/>
  <c r="B90" i="1"/>
  <c r="F89" i="1"/>
  <c r="B89" i="1"/>
  <c r="F88" i="1"/>
  <c r="B88" i="1"/>
  <c r="F87" i="1"/>
  <c r="B87" i="1"/>
  <c r="F86" i="1"/>
  <c r="B86" i="1"/>
  <c r="F85" i="1"/>
  <c r="B85" i="1"/>
  <c r="F84" i="1"/>
  <c r="B84" i="1"/>
  <c r="F83" i="1"/>
  <c r="B83" i="1"/>
  <c r="F82" i="1"/>
  <c r="B82" i="1"/>
  <c r="F81" i="1"/>
  <c r="B81" i="1"/>
  <c r="F80" i="1"/>
  <c r="B80" i="1"/>
  <c r="F79" i="1"/>
  <c r="B79" i="1"/>
  <c r="F78" i="1"/>
  <c r="B78" i="1"/>
  <c r="F77" i="1"/>
  <c r="B77" i="1"/>
  <c r="F76" i="1"/>
  <c r="F75" i="1"/>
  <c r="D75" i="1"/>
  <c r="F74" i="1"/>
  <c r="B74" i="1"/>
  <c r="F73" i="1"/>
  <c r="B73" i="1"/>
  <c r="F72" i="1"/>
  <c r="B72" i="1"/>
  <c r="F71" i="1"/>
  <c r="B71" i="1"/>
  <c r="F70" i="1"/>
  <c r="B70" i="1"/>
  <c r="F69" i="1"/>
  <c r="B69" i="1"/>
  <c r="F68" i="1"/>
  <c r="B68" i="1"/>
  <c r="F67" i="1"/>
  <c r="B67" i="1"/>
  <c r="F66" i="1"/>
  <c r="B66" i="1"/>
  <c r="F65" i="1"/>
  <c r="B65" i="1"/>
  <c r="F64" i="1"/>
  <c r="B64" i="1"/>
  <c r="F63" i="1"/>
  <c r="B63" i="1"/>
  <c r="F62" i="1"/>
  <c r="B62" i="1"/>
  <c r="F61" i="1"/>
  <c r="B61" i="1"/>
  <c r="F60" i="1"/>
  <c r="B60" i="1"/>
  <c r="F59" i="1"/>
  <c r="B59" i="1"/>
  <c r="F58" i="1"/>
  <c r="B58" i="1"/>
  <c r="F57" i="1"/>
  <c r="B57" i="1"/>
  <c r="F56" i="1"/>
  <c r="B56" i="1"/>
  <c r="F55" i="1"/>
  <c r="B55" i="1"/>
  <c r="F54" i="1"/>
  <c r="B54" i="1"/>
  <c r="F53" i="1"/>
  <c r="B53" i="1"/>
  <c r="F52" i="1"/>
  <c r="B52" i="1"/>
  <c r="F51" i="1"/>
  <c r="F50" i="1"/>
  <c r="D50" i="1"/>
  <c r="F49" i="1"/>
  <c r="B49" i="1"/>
  <c r="F48" i="1"/>
  <c r="B48" i="1"/>
  <c r="F47" i="1"/>
  <c r="B47" i="1"/>
  <c r="F46" i="1"/>
  <c r="B46" i="1"/>
  <c r="F45" i="1"/>
  <c r="B45" i="1"/>
  <c r="F44" i="1"/>
  <c r="B44" i="1"/>
  <c r="F43" i="1"/>
  <c r="B43" i="1"/>
  <c r="F42" i="1"/>
  <c r="B42" i="1"/>
  <c r="F41" i="1"/>
  <c r="B41" i="1"/>
  <c r="F40" i="1"/>
  <c r="B40" i="1"/>
  <c r="F39" i="1"/>
  <c r="B39" i="1"/>
  <c r="F38" i="1"/>
  <c r="B38" i="1"/>
  <c r="F37" i="1"/>
  <c r="B37" i="1"/>
  <c r="F36" i="1"/>
  <c r="B36" i="1"/>
  <c r="F35" i="1"/>
  <c r="B35" i="1"/>
  <c r="F34" i="1"/>
  <c r="B34" i="1"/>
  <c r="F33" i="1"/>
  <c r="B33" i="1"/>
  <c r="F32" i="1"/>
  <c r="B32" i="1"/>
  <c r="F31" i="1"/>
  <c r="B31" i="1"/>
  <c r="F30" i="1"/>
  <c r="B30" i="1"/>
  <c r="F29" i="1"/>
  <c r="B29" i="1"/>
  <c r="F28" i="1"/>
  <c r="F27" i="1"/>
  <c r="D27" i="1"/>
  <c r="F26" i="1"/>
  <c r="B26" i="1"/>
  <c r="F25" i="1"/>
  <c r="B25" i="1"/>
  <c r="F24" i="1"/>
  <c r="B24" i="1"/>
  <c r="F23" i="1"/>
  <c r="B23" i="1"/>
  <c r="F22" i="1"/>
  <c r="B22" i="1"/>
  <c r="F21" i="1"/>
  <c r="B21" i="1"/>
  <c r="F20" i="1"/>
  <c r="B20" i="1"/>
  <c r="F19" i="1"/>
  <c r="B19" i="1"/>
  <c r="F18" i="1"/>
  <c r="B18" i="1"/>
  <c r="F17" i="1"/>
  <c r="B17" i="1"/>
  <c r="F16" i="1"/>
  <c r="B16" i="1"/>
  <c r="F15" i="1"/>
  <c r="B15" i="1"/>
  <c r="F14" i="1"/>
  <c r="B14" i="1"/>
  <c r="F13" i="1"/>
  <c r="B13" i="1"/>
  <c r="F12" i="1"/>
  <c r="B12" i="1"/>
  <c r="F11" i="1"/>
  <c r="B11" i="1"/>
  <c r="F10" i="1"/>
  <c r="B10" i="1"/>
  <c r="F9" i="1"/>
  <c r="B9" i="1"/>
  <c r="F8" i="1"/>
  <c r="B8" i="1"/>
  <c r="F7" i="1"/>
  <c r="B7" i="1"/>
  <c r="F6" i="1"/>
  <c r="B6" i="1"/>
  <c r="F5" i="1"/>
  <c r="B5" i="1"/>
  <c r="F4" i="1"/>
  <c r="B4" i="1"/>
  <c r="F3" i="1"/>
  <c r="B3" i="1"/>
  <c r="F2" i="1"/>
</calcChain>
</file>

<file path=xl/sharedStrings.xml><?xml version="1.0" encoding="utf-8"?>
<sst xmlns="http://schemas.openxmlformats.org/spreadsheetml/2006/main" count="327" uniqueCount="102">
  <si>
    <t>专业</t>
  </si>
  <si>
    <t>序号</t>
  </si>
  <si>
    <t>课程名称</t>
  </si>
  <si>
    <t>学分</t>
  </si>
  <si>
    <r>
      <rPr>
        <sz val="12"/>
        <color theme="1"/>
        <rFont val="华文楷体"/>
        <charset val="134"/>
      </rPr>
      <t>课程成绩</t>
    </r>
    <r>
      <rPr>
        <sz val="12"/>
        <color rgb="FFFF0000"/>
        <rFont val="华文楷体"/>
        <charset val="134"/>
      </rPr>
      <t>(举例）</t>
    </r>
  </si>
  <si>
    <t>学分绩点</t>
  </si>
  <si>
    <t xml:space="preserve">说明：大家只需将自己对应学位课程的成绩输入即可计算出自己的学位课程平均学分绩点，凡平均学分绩点低于2.00即无法获取学位证书，需及时前往教学办办理相应课程的重修！
</t>
  </si>
  <si>
    <t>机械工程</t>
  </si>
  <si>
    <t>思想道德修养与法律基础</t>
  </si>
  <si>
    <t>中国近现代史纲要</t>
  </si>
  <si>
    <t>马克思主义基本原理概论</t>
  </si>
  <si>
    <t>毛泽东思想和中国特色社会主义理论体系概论</t>
  </si>
  <si>
    <r>
      <rPr>
        <sz val="10.5"/>
        <color theme="1"/>
        <rFont val="方正仿宋_GBK"/>
        <charset val="134"/>
      </rPr>
      <t>大学英语</t>
    </r>
    <r>
      <rPr>
        <sz val="10.5"/>
        <color theme="1"/>
        <rFont val="Times New Roman"/>
        <family val="1"/>
      </rPr>
      <t>A4</t>
    </r>
  </si>
  <si>
    <r>
      <rPr>
        <sz val="10.5"/>
        <color theme="1"/>
        <rFont val="方正仿宋_GBK"/>
        <charset val="134"/>
      </rPr>
      <t>高等数学</t>
    </r>
    <r>
      <rPr>
        <sz val="10.5"/>
        <color theme="1"/>
        <rFont val="Times New Roman"/>
        <family val="1"/>
      </rPr>
      <t>A1</t>
    </r>
  </si>
  <si>
    <r>
      <rPr>
        <sz val="10.5"/>
        <color theme="1"/>
        <rFont val="方正仿宋_GBK"/>
        <charset val="134"/>
      </rPr>
      <t>高等数学</t>
    </r>
    <r>
      <rPr>
        <sz val="10.5"/>
        <color theme="1"/>
        <rFont val="Times New Roman"/>
        <family val="1"/>
      </rPr>
      <t>A2</t>
    </r>
  </si>
  <si>
    <r>
      <rPr>
        <sz val="10.5"/>
        <color theme="1"/>
        <rFont val="方正仿宋_GBK"/>
        <charset val="134"/>
      </rPr>
      <t>大学物理</t>
    </r>
    <r>
      <rPr>
        <sz val="10.5"/>
        <color theme="1"/>
        <rFont val="Times New Roman"/>
        <family val="1"/>
      </rPr>
      <t>C</t>
    </r>
  </si>
  <si>
    <r>
      <rPr>
        <sz val="10.5"/>
        <color theme="1"/>
        <rFont val="方正仿宋_GBK"/>
        <charset val="134"/>
      </rPr>
      <t xml:space="preserve">工程图学 </t>
    </r>
    <r>
      <rPr>
        <sz val="9.5"/>
        <color rgb="FF000000"/>
        <rFont val="Times New Roman"/>
        <family val="1"/>
      </rPr>
      <t>1(</t>
    </r>
    <r>
      <rPr>
        <sz val="9.5"/>
        <color rgb="FF000000"/>
        <rFont val="黑体"/>
        <charset val="134"/>
      </rPr>
      <t>双语</t>
    </r>
    <r>
      <rPr>
        <sz val="9.5"/>
        <color rgb="FF000000"/>
        <rFont val="Times New Roman"/>
        <family val="1"/>
      </rPr>
      <t>)</t>
    </r>
  </si>
  <si>
    <t>理论力学</t>
  </si>
  <si>
    <t>材料力学</t>
  </si>
  <si>
    <t>机械原理</t>
  </si>
  <si>
    <r>
      <rPr>
        <sz val="10.5"/>
        <color theme="1"/>
        <rFont val="方正仿宋_GBK"/>
        <charset val="134"/>
      </rPr>
      <t>电工电子技术基础</t>
    </r>
    <r>
      <rPr>
        <sz val="9.5"/>
        <color rgb="FF000000"/>
        <rFont val="黑体"/>
        <charset val="134"/>
      </rPr>
      <t xml:space="preserve"> </t>
    </r>
    <r>
      <rPr>
        <sz val="9.5"/>
        <color rgb="FF000000"/>
        <rFont val="Times New Roman"/>
        <family val="1"/>
      </rPr>
      <t>B</t>
    </r>
  </si>
  <si>
    <t>机械设计</t>
  </si>
  <si>
    <t>控制工程基础</t>
  </si>
  <si>
    <t>机械制造技术基础</t>
  </si>
  <si>
    <t>传感器与测试技术</t>
  </si>
  <si>
    <r>
      <rPr>
        <sz val="10.5"/>
        <color theme="1"/>
        <rFont val="方正仿宋_GBK"/>
        <charset val="134"/>
      </rPr>
      <t>设备电气与</t>
    </r>
    <r>
      <rPr>
        <sz val="9.5"/>
        <color rgb="FF000000"/>
        <rFont val="黑体"/>
        <charset val="134"/>
      </rPr>
      <t xml:space="preserve"> </t>
    </r>
    <r>
      <rPr>
        <sz val="9.5"/>
        <color rgb="FF000000"/>
        <rFont val="Times New Roman"/>
        <family val="1"/>
      </rPr>
      <t>PLC</t>
    </r>
  </si>
  <si>
    <t>自动化制造系统</t>
  </si>
  <si>
    <t>数控加工技术</t>
  </si>
  <si>
    <t>工业机器人技术</t>
  </si>
  <si>
    <t>液压与气压传动</t>
  </si>
  <si>
    <r>
      <rPr>
        <sz val="10.5"/>
        <color theme="1"/>
        <rFont val="方正仿宋_GBK"/>
        <charset val="134"/>
      </rPr>
      <t xml:space="preserve">程序设计 </t>
    </r>
    <r>
      <rPr>
        <sz val="9"/>
        <color rgb="FF000000"/>
        <rFont val="Times New Roman"/>
        <family val="1"/>
      </rPr>
      <t>1</t>
    </r>
  </si>
  <si>
    <t>机械制造综合实训</t>
  </si>
  <si>
    <t>工业机器人应用综合项目</t>
  </si>
  <si>
    <t>平均学分绩点</t>
  </si>
  <si>
    <t>机械电子工程</t>
  </si>
  <si>
    <r>
      <rPr>
        <sz val="10.5"/>
        <color theme="1"/>
        <rFont val="方正仿宋_GBK"/>
        <charset val="134"/>
      </rPr>
      <t>工程图学</t>
    </r>
    <r>
      <rPr>
        <sz val="10.5"/>
        <color theme="1"/>
        <rFont val="Times New Roman"/>
        <family val="1"/>
      </rPr>
      <t>1</t>
    </r>
    <r>
      <rPr>
        <sz val="10.5"/>
        <color theme="1"/>
        <rFont val="方正仿宋_GBK"/>
        <charset val="134"/>
      </rPr>
      <t>（双语）</t>
    </r>
  </si>
  <si>
    <r>
      <rPr>
        <sz val="10.5"/>
        <color theme="1"/>
        <rFont val="方正仿宋_GBK"/>
        <charset val="134"/>
      </rPr>
      <t>电工电子技术基础</t>
    </r>
    <r>
      <rPr>
        <sz val="10.5"/>
        <color theme="1"/>
        <rFont val="Times New Roman"/>
        <family val="1"/>
      </rPr>
      <t>1</t>
    </r>
  </si>
  <si>
    <r>
      <rPr>
        <sz val="10.5"/>
        <color theme="1"/>
        <rFont val="方正仿宋_GBK"/>
        <charset val="134"/>
      </rPr>
      <t>电工电子技术基础</t>
    </r>
    <r>
      <rPr>
        <sz val="10.5"/>
        <color theme="1"/>
        <rFont val="Times New Roman"/>
        <family val="1"/>
      </rPr>
      <t>2</t>
    </r>
  </si>
  <si>
    <t>机械设计基础</t>
  </si>
  <si>
    <t>工程材料与机械制造基础</t>
  </si>
  <si>
    <t>机器人学基础</t>
  </si>
  <si>
    <t>单片机原理与接口技术</t>
  </si>
  <si>
    <t>机电传动控制</t>
  </si>
  <si>
    <r>
      <rPr>
        <sz val="10.5"/>
        <color theme="1"/>
        <rFont val="方正仿宋_GBK"/>
        <charset val="134"/>
      </rPr>
      <t>程序设计</t>
    </r>
    <r>
      <rPr>
        <sz val="10.5"/>
        <color theme="1"/>
        <rFont val="Times New Roman"/>
        <family val="1"/>
      </rPr>
      <t>1</t>
    </r>
  </si>
  <si>
    <t>CAD/CAM</t>
  </si>
  <si>
    <t>机器人工程</t>
  </si>
  <si>
    <r>
      <rPr>
        <sz val="10.5"/>
        <color theme="1"/>
        <rFont val="方正仿宋_GBK"/>
        <charset val="134"/>
      </rPr>
      <t>大学物理</t>
    </r>
    <r>
      <rPr>
        <sz val="10.5"/>
        <color theme="1"/>
        <rFont val="Times New Roman"/>
        <family val="1"/>
      </rPr>
      <t>B</t>
    </r>
  </si>
  <si>
    <t>复变函数与积分变换</t>
  </si>
  <si>
    <t>信号与系统</t>
  </si>
  <si>
    <t>机械制造基础</t>
  </si>
  <si>
    <t>机器人运动控制</t>
  </si>
  <si>
    <t>数字图像处理</t>
  </si>
  <si>
    <r>
      <rPr>
        <sz val="10.5"/>
        <color theme="1"/>
        <rFont val="方正仿宋_GBK"/>
        <charset val="134"/>
      </rPr>
      <t>大学物理实验</t>
    </r>
    <r>
      <rPr>
        <sz val="10.5"/>
        <color theme="1"/>
        <rFont val="Times New Roman"/>
        <family val="1"/>
      </rPr>
      <t>B</t>
    </r>
  </si>
  <si>
    <t>智能制造工程</t>
  </si>
  <si>
    <t>工程图学1(双语)</t>
  </si>
  <si>
    <t>电工电子技术基础1</t>
  </si>
  <si>
    <t>电工电子技术基础2</t>
  </si>
  <si>
    <t>ERP/MES系统</t>
  </si>
  <si>
    <r>
      <rPr>
        <sz val="10.5"/>
        <color theme="1"/>
        <rFont val="方正仿宋_GBK"/>
        <charset val="134"/>
      </rPr>
      <t>PLC</t>
    </r>
    <r>
      <rPr>
        <sz val="10.5"/>
        <color theme="1"/>
        <rFont val="仿宋"/>
        <charset val="134"/>
      </rPr>
      <t>原理及应用</t>
    </r>
  </si>
  <si>
    <t>智能制造技术</t>
  </si>
  <si>
    <t>程序设计1</t>
  </si>
  <si>
    <t>总学分</t>
  </si>
  <si>
    <t>机械工程（3+4）</t>
  </si>
  <si>
    <r>
      <rPr>
        <sz val="10.5"/>
        <color theme="1"/>
        <rFont val="方正仿宋_GBK"/>
        <charset val="134"/>
      </rPr>
      <t>高等数学B</t>
    </r>
    <r>
      <rPr>
        <sz val="10.5"/>
        <color theme="1"/>
        <rFont val="Times New Roman"/>
        <family val="1"/>
      </rPr>
      <t>1</t>
    </r>
  </si>
  <si>
    <r>
      <rPr>
        <sz val="10.5"/>
        <color theme="1"/>
        <rFont val="方正仿宋_GBK"/>
        <charset val="134"/>
      </rPr>
      <t>高等数学B</t>
    </r>
    <r>
      <rPr>
        <sz val="10.5"/>
        <color theme="1"/>
        <rFont val="Times New Roman"/>
        <family val="1"/>
      </rPr>
      <t>2</t>
    </r>
  </si>
  <si>
    <t>工程力学</t>
  </si>
  <si>
    <r>
      <rPr>
        <sz val="10.5"/>
        <color theme="1"/>
        <rFont val="方正仿宋_GBK"/>
        <charset val="134"/>
      </rPr>
      <t>电工电子技术基础</t>
    </r>
    <r>
      <rPr>
        <sz val="10.5"/>
        <color theme="1"/>
        <rFont val="Times New Roman"/>
        <family val="1"/>
      </rPr>
      <t>B</t>
    </r>
  </si>
  <si>
    <r>
      <rPr>
        <sz val="10.5"/>
        <color theme="1"/>
        <rFont val="方正仿宋_GBK"/>
        <charset val="134"/>
      </rPr>
      <t>设备电气与</t>
    </r>
    <r>
      <rPr>
        <sz val="10.5"/>
        <color theme="1"/>
        <rFont val="Times New Roman"/>
        <family val="1"/>
      </rPr>
      <t>PLC</t>
    </r>
  </si>
  <si>
    <r>
      <rPr>
        <sz val="10.5"/>
        <color theme="1"/>
        <rFont val="方正仿宋_GBK"/>
        <charset val="134"/>
      </rPr>
      <t>程序设计</t>
    </r>
    <r>
      <rPr>
        <sz val="10.5"/>
        <color theme="1"/>
        <rFont val="Times New Roman"/>
        <family val="1"/>
      </rPr>
      <t>2</t>
    </r>
  </si>
  <si>
    <r>
      <rPr>
        <sz val="10.5"/>
        <color theme="1"/>
        <rFont val="方正仿宋_GBK"/>
        <charset val="134"/>
      </rPr>
      <t>大学物理实验</t>
    </r>
    <r>
      <rPr>
        <sz val="10.5"/>
        <color theme="1"/>
        <rFont val="Times New Roman"/>
        <family val="1"/>
      </rPr>
      <t>C</t>
    </r>
  </si>
  <si>
    <t>机器人工程（3+2）</t>
  </si>
  <si>
    <t>自动控制原理</t>
  </si>
  <si>
    <t>机器人PLC控制及应用</t>
  </si>
  <si>
    <t>工业机器人系统集成</t>
  </si>
  <si>
    <t>2024版人才培养方案相关学位课程</t>
  </si>
  <si>
    <t>机器人工程专业</t>
  </si>
  <si>
    <t>机械工程3+4专业</t>
  </si>
  <si>
    <t>机械工程（普本）</t>
  </si>
  <si>
    <t>智能制造工程专业</t>
  </si>
  <si>
    <t>机器人工程3+2专业</t>
  </si>
  <si>
    <t>智能车辆工程专业</t>
  </si>
  <si>
    <t>学位课程</t>
  </si>
  <si>
    <t>对应学分</t>
  </si>
  <si>
    <t>思想道德与法治</t>
  </si>
  <si>
    <t>习近平新时代中国特色社会主义思想概论</t>
  </si>
  <si>
    <t>高等数学 A1</t>
  </si>
  <si>
    <t>高等数学 B1</t>
  </si>
  <si>
    <t>大学物理C</t>
  </si>
  <si>
    <t>程序设计2</t>
  </si>
  <si>
    <t>大学物理B</t>
  </si>
  <si>
    <t>电工电子技术基础 1</t>
  </si>
  <si>
    <r>
      <rPr>
        <sz val="10.5"/>
        <color theme="1"/>
        <rFont val="方正仿宋_GBK"/>
        <charset val="134"/>
      </rPr>
      <t xml:space="preserve">电工电子技术基础 </t>
    </r>
    <r>
      <rPr>
        <sz val="10.5"/>
        <color rgb="FF000000"/>
        <rFont val="Times New Roman"/>
        <family val="1"/>
      </rPr>
      <t>B</t>
    </r>
  </si>
  <si>
    <t>电工电子技术基础 2</t>
  </si>
  <si>
    <t>新能源与智能汽车构造</t>
  </si>
  <si>
    <t>汽车理论</t>
  </si>
  <si>
    <r>
      <rPr>
        <sz val="10.5"/>
        <color theme="1"/>
        <rFont val="方正仿宋_GBK"/>
        <charset val="134"/>
      </rPr>
      <t xml:space="preserve">设备电气与 </t>
    </r>
    <r>
      <rPr>
        <sz val="10.5"/>
        <color rgb="FF000000"/>
        <rFont val="Times New Roman"/>
        <family val="1"/>
      </rPr>
      <t>PLC</t>
    </r>
  </si>
  <si>
    <r>
      <rPr>
        <sz val="10.5"/>
        <color theme="1"/>
        <rFont val="方正仿宋_GBK"/>
        <charset val="134"/>
      </rPr>
      <t xml:space="preserve">ERP/MES </t>
    </r>
    <r>
      <rPr>
        <sz val="10.5"/>
        <color rgb="FF000000"/>
        <rFont val="仿宋"/>
        <charset val="134"/>
      </rPr>
      <t>系统</t>
    </r>
  </si>
  <si>
    <r>
      <rPr>
        <sz val="10.5"/>
        <color theme="1"/>
        <rFont val="方正仿宋_GBK"/>
        <charset val="134"/>
      </rPr>
      <t xml:space="preserve">PLC </t>
    </r>
    <r>
      <rPr>
        <sz val="10.5"/>
        <color rgb="FF000000"/>
        <rFont val="仿宋"/>
        <charset val="134"/>
      </rPr>
      <t>原理及应用</t>
    </r>
  </si>
  <si>
    <t>汽车电驱动技术</t>
  </si>
  <si>
    <t>智能汽车设计</t>
  </si>
  <si>
    <r>
      <rPr>
        <sz val="10.5"/>
        <color theme="1"/>
        <rFont val="方正仿宋_GBK"/>
        <charset val="134"/>
      </rPr>
      <t xml:space="preserve">程序设计 </t>
    </r>
    <r>
      <rPr>
        <sz val="10.5"/>
        <color rgb="FF000000"/>
        <rFont val="Times New Roman"/>
        <family val="1"/>
      </rPr>
      <t>1</t>
    </r>
    <r>
      <rPr>
        <sz val="10.5"/>
        <color rgb="FF000000"/>
        <rFont val="宋体"/>
        <charset val="134"/>
      </rPr>
      <t>（实践）</t>
    </r>
  </si>
  <si>
    <r>
      <rPr>
        <sz val="10.5"/>
        <color theme="1"/>
        <rFont val="方正仿宋_GBK"/>
        <charset val="134"/>
      </rPr>
      <t xml:space="preserve">大学物理实验 </t>
    </r>
    <r>
      <rPr>
        <sz val="10.5"/>
        <color rgb="FF000000"/>
        <rFont val="Times New Roman"/>
        <family val="1"/>
      </rPr>
      <t>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</si>
</sst>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8" formatCode="0.000_ "/>
  </numFmts>
  <fonts count="21" x14ac:knownFonts="1">
    <font>
      <sz val="11"/>
      <color theme="1"/>
      <name val="宋体"/>
      <charset val="134"/>
      <scheme val="minor"/>
    </font>
    <font>
      <sz val="18"/>
      <color theme="1"/>
      <name val="方正小标宋_GBK"/>
      <charset val="134"/>
    </font>
    <font>
      <sz val="14"/>
      <color theme="1"/>
      <name val="方正仿宋_GBK"/>
      <charset val="134"/>
    </font>
    <font>
      <sz val="12"/>
      <color theme="1"/>
      <name val="方正仿宋_GBK"/>
      <charset val="134"/>
    </font>
    <font>
      <sz val="10.5"/>
      <color theme="1"/>
      <name val="方正仿宋_GBK"/>
      <charset val="134"/>
    </font>
    <font>
      <sz val="12"/>
      <color theme="1"/>
      <name val="华文楷体"/>
      <charset val="134"/>
    </font>
    <font>
      <b/>
      <sz val="12"/>
      <color theme="1"/>
      <name val="华文楷体"/>
      <charset val="134"/>
    </font>
    <font>
      <sz val="16"/>
      <color theme="1"/>
      <name val="华文楷体"/>
      <charset val="134"/>
    </font>
    <font>
      <sz val="11"/>
      <color rgb="FFFF0000"/>
      <name val="宋体"/>
      <charset val="134"/>
      <scheme val="minor"/>
    </font>
    <font>
      <b/>
      <sz val="16"/>
      <color rgb="FFFF0000"/>
      <name val="华文楷体"/>
      <charset val="134"/>
    </font>
    <font>
      <b/>
      <sz val="16"/>
      <color rgb="FFFF0000"/>
      <name val="宋体"/>
      <charset val="134"/>
      <scheme val="minor"/>
    </font>
    <font>
      <sz val="10.5"/>
      <color theme="1"/>
      <name val="Times New Roman"/>
      <family val="1"/>
    </font>
    <font>
      <sz val="10.5"/>
      <color rgb="FF000000"/>
      <name val="仿宋"/>
      <charset val="134"/>
    </font>
    <font>
      <sz val="9.5"/>
      <color rgb="FF000000"/>
      <name val="黑体"/>
      <charset val="134"/>
    </font>
    <font>
      <sz val="9.5"/>
      <color rgb="FF000000"/>
      <name val="Times New Roman"/>
      <family val="1"/>
    </font>
    <font>
      <sz val="10.5"/>
      <color theme="1"/>
      <name val="仿宋"/>
      <charset val="134"/>
    </font>
    <font>
      <sz val="10.5"/>
      <color rgb="FF000000"/>
      <name val="Times New Roman"/>
      <family val="1"/>
    </font>
    <font>
      <sz val="10.5"/>
      <color rgb="FF000000"/>
      <name val="宋体"/>
      <charset val="134"/>
    </font>
    <font>
      <sz val="9"/>
      <color rgb="FF000000"/>
      <name val="Times New Roman"/>
      <family val="1"/>
    </font>
    <font>
      <sz val="12"/>
      <color rgb="FFFF0000"/>
      <name val="华文楷体"/>
      <charset val="134"/>
    </font>
    <font>
      <sz val="9"/>
      <name val="宋体"/>
      <charset val="134"/>
      <scheme val="minor"/>
    </font>
  </fonts>
  <fills count="7">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rgb="FFE6F9F5"/>
        <bgColor indexed="64"/>
      </patternFill>
    </fill>
    <fill>
      <patternFill patternType="solid">
        <fgColor theme="6" tint="0.79998168889431442"/>
        <bgColor indexed="64"/>
      </patternFill>
    </fill>
    <fill>
      <patternFill patternType="solid">
        <fgColor rgb="FFFFFF00"/>
        <bgColor indexed="64"/>
      </patternFill>
    </fill>
  </fills>
  <borders count="12">
    <border>
      <left/>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s>
  <cellStyleXfs count="1">
    <xf numFmtId="0" fontId="0" fillId="0" borderId="0">
      <alignment vertical="center"/>
    </xf>
  </cellStyleXfs>
  <cellXfs count="32">
    <xf numFmtId="0" fontId="0" fillId="0" borderId="0" xfId="0">
      <alignment vertical="center"/>
    </xf>
    <xf numFmtId="0" fontId="0" fillId="0" borderId="0" xfId="0" applyAlignment="1">
      <alignment horizontal="center" vertical="center"/>
    </xf>
    <xf numFmtId="0" fontId="3" fillId="0" borderId="3" xfId="0" applyFont="1" applyBorder="1" applyAlignment="1">
      <alignment horizontal="center" vertical="center"/>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4" fillId="5" borderId="3" xfId="0" applyFont="1" applyFill="1" applyBorder="1" applyAlignment="1">
      <alignment horizontal="center" vertical="center"/>
    </xf>
    <xf numFmtId="0" fontId="0" fillId="0" borderId="3" xfId="0" applyBorder="1">
      <alignment vertical="center"/>
    </xf>
    <xf numFmtId="0" fontId="0" fillId="0" borderId="3" xfId="0" applyBorder="1" applyAlignment="1">
      <alignment horizontal="center" vertical="center"/>
    </xf>
    <xf numFmtId="0" fontId="5" fillId="0" borderId="3" xfId="0" applyFont="1" applyFill="1" applyBorder="1" applyAlignment="1">
      <alignment horizontal="center" vertical="center"/>
    </xf>
    <xf numFmtId="0" fontId="6" fillId="0" borderId="3" xfId="0" applyFont="1" applyFill="1" applyBorder="1" applyAlignment="1">
      <alignment horizontal="center" vertical="center" wrapText="1"/>
    </xf>
    <xf numFmtId="0" fontId="5" fillId="6" borderId="3" xfId="0" applyFont="1" applyFill="1" applyBorder="1" applyAlignment="1">
      <alignment horizontal="center" vertical="center"/>
    </xf>
    <xf numFmtId="0" fontId="8" fillId="0" borderId="3" xfId="0" applyFont="1" applyBorder="1" applyAlignment="1">
      <alignment horizontal="center" vertical="center"/>
    </xf>
    <xf numFmtId="0" fontId="6" fillId="0" borderId="3" xfId="0" applyFont="1" applyFill="1" applyBorder="1" applyAlignment="1">
      <alignment horizontal="center" vertical="center"/>
    </xf>
    <xf numFmtId="0" fontId="9" fillId="0" borderId="3" xfId="0" applyFont="1" applyFill="1" applyBorder="1" applyAlignment="1">
      <alignment horizontal="center" vertical="center" wrapText="1"/>
    </xf>
    <xf numFmtId="178" fontId="10" fillId="0" borderId="3" xfId="0" applyNumberFormat="1" applyFont="1" applyBorder="1" applyAlignment="1">
      <alignment horizontal="center" vertical="center"/>
    </xf>
    <xf numFmtId="0" fontId="10" fillId="0" borderId="3" xfId="0" applyFont="1" applyBorder="1" applyAlignment="1">
      <alignment horizontal="center" vertical="center"/>
    </xf>
    <xf numFmtId="0" fontId="5" fillId="0" borderId="3" xfId="0" applyFont="1" applyFill="1" applyBorder="1" applyAlignment="1">
      <alignment horizontal="justify" vertical="center" wrapText="1"/>
    </xf>
    <xf numFmtId="0" fontId="6" fillId="0" borderId="3" xfId="0" applyFont="1" applyFill="1" applyBorder="1" applyAlignment="1">
      <alignment horizontal="center" vertical="center"/>
    </xf>
    <xf numFmtId="0" fontId="5" fillId="0" borderId="3" xfId="0" applyFont="1" applyFill="1" applyBorder="1" applyAlignment="1">
      <alignment horizontal="center" vertical="center" wrapText="1"/>
    </xf>
    <xf numFmtId="0" fontId="7" fillId="6" borderId="4" xfId="0" applyFont="1" applyFill="1" applyBorder="1" applyAlignment="1">
      <alignment horizontal="left" vertical="center" wrapText="1"/>
    </xf>
    <xf numFmtId="0" fontId="7" fillId="6" borderId="7" xfId="0" applyFont="1" applyFill="1" applyBorder="1" applyAlignment="1">
      <alignment horizontal="left" vertical="center" wrapText="1"/>
    </xf>
    <xf numFmtId="0" fontId="7" fillId="6" borderId="8" xfId="0" applyFont="1" applyFill="1" applyBorder="1" applyAlignment="1">
      <alignment horizontal="left" vertical="center" wrapText="1"/>
    </xf>
    <xf numFmtId="0" fontId="7" fillId="6" borderId="5" xfId="0" applyFont="1" applyFill="1" applyBorder="1" applyAlignment="1">
      <alignment horizontal="left" vertical="center" wrapText="1"/>
    </xf>
    <xf numFmtId="0" fontId="7" fillId="6" borderId="0" xfId="0" applyFont="1" applyFill="1" applyAlignment="1">
      <alignment horizontal="left" vertical="center" wrapText="1"/>
    </xf>
    <xf numFmtId="0" fontId="7" fillId="6" borderId="9" xfId="0" applyFont="1" applyFill="1" applyBorder="1" applyAlignment="1">
      <alignment horizontal="left" vertical="center" wrapText="1"/>
    </xf>
    <xf numFmtId="0" fontId="7" fillId="6" borderId="6" xfId="0" applyFont="1" applyFill="1" applyBorder="1" applyAlignment="1">
      <alignment horizontal="left" vertical="center" wrapText="1"/>
    </xf>
    <xf numFmtId="0" fontId="7" fillId="6" borderId="10" xfId="0" applyFont="1" applyFill="1" applyBorder="1" applyAlignment="1">
      <alignment horizontal="left" vertical="center" wrapText="1"/>
    </xf>
    <xf numFmtId="0" fontId="7" fillId="6" borderId="11" xfId="0" applyFont="1" applyFill="1" applyBorder="1" applyAlignment="1">
      <alignment horizontal="left" vertical="center" wrapText="1"/>
    </xf>
    <xf numFmtId="0" fontId="1" fillId="2" borderId="1" xfId="0" applyFont="1" applyFill="1" applyBorder="1" applyAlignment="1">
      <alignment horizontal="center" vertical="center"/>
    </xf>
    <xf numFmtId="0" fontId="1" fillId="2" borderId="0" xfId="0" applyFont="1" applyFill="1" applyAlignment="1">
      <alignment horizontal="center" vertical="center"/>
    </xf>
    <xf numFmtId="0" fontId="2" fillId="3" borderId="2" xfId="0" applyFont="1" applyFill="1" applyBorder="1" applyAlignment="1">
      <alignment horizontal="center" vertical="center"/>
    </xf>
    <xf numFmtId="0" fontId="2" fillId="4" borderId="2" xfId="0" applyFont="1" applyFill="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32"/>
  <sheetViews>
    <sheetView tabSelected="1" workbookViewId="0">
      <selection activeCell="O10" sqref="O10"/>
    </sheetView>
  </sheetViews>
  <sheetFormatPr defaultColWidth="9" defaultRowHeight="13.5" x14ac:dyDescent="0.15"/>
  <cols>
    <col min="3" max="3" width="34" customWidth="1"/>
    <col min="5" max="5" width="16.5" style="1" customWidth="1"/>
    <col min="6" max="6" width="17.125" style="1" customWidth="1"/>
    <col min="8" max="9" width="9" customWidth="1"/>
    <col min="10" max="10" width="21" customWidth="1"/>
    <col min="11" max="14" width="9" customWidth="1"/>
  </cols>
  <sheetData>
    <row r="1" spans="1:14" ht="17.25" x14ac:dyDescent="0.15">
      <c r="A1" s="8" t="s">
        <v>0</v>
      </c>
      <c r="B1" s="8" t="s">
        <v>1</v>
      </c>
      <c r="C1" s="9" t="s">
        <v>2</v>
      </c>
      <c r="D1" s="9" t="s">
        <v>3</v>
      </c>
      <c r="E1" s="10" t="s">
        <v>4</v>
      </c>
      <c r="F1" s="8" t="s">
        <v>5</v>
      </c>
      <c r="H1" s="19" t="s">
        <v>6</v>
      </c>
      <c r="I1" s="20"/>
      <c r="J1" s="20"/>
      <c r="K1" s="20"/>
      <c r="L1" s="20"/>
      <c r="M1" s="20"/>
      <c r="N1" s="21"/>
    </row>
    <row r="2" spans="1:14" ht="24.95" customHeight="1" x14ac:dyDescent="0.15">
      <c r="A2" s="18" t="s">
        <v>7</v>
      </c>
      <c r="B2" s="8">
        <v>1</v>
      </c>
      <c r="C2" s="3" t="s">
        <v>8</v>
      </c>
      <c r="D2" s="3">
        <v>3</v>
      </c>
      <c r="E2" s="11">
        <v>70</v>
      </c>
      <c r="F2" s="7">
        <f>(E2-50)/10*D2</f>
        <v>6</v>
      </c>
      <c r="H2" s="22"/>
      <c r="I2" s="23"/>
      <c r="J2" s="23"/>
      <c r="K2" s="23"/>
      <c r="L2" s="23"/>
      <c r="M2" s="23"/>
      <c r="N2" s="24"/>
    </row>
    <row r="3" spans="1:14" ht="36.950000000000003" customHeight="1" x14ac:dyDescent="0.15">
      <c r="A3" s="18"/>
      <c r="B3" s="8">
        <f>SUM(B2+1)</f>
        <v>2</v>
      </c>
      <c r="C3" s="3" t="s">
        <v>9</v>
      </c>
      <c r="D3" s="3">
        <v>3</v>
      </c>
      <c r="E3" s="11">
        <v>70</v>
      </c>
      <c r="F3" s="7">
        <f t="shared" ref="F3:F26" si="0">(E3-50)/10*D3</f>
        <v>6</v>
      </c>
      <c r="H3" s="22"/>
      <c r="I3" s="23"/>
      <c r="J3" s="23"/>
      <c r="K3" s="23"/>
      <c r="L3" s="23"/>
      <c r="M3" s="23"/>
      <c r="N3" s="24"/>
    </row>
    <row r="4" spans="1:14" ht="36.950000000000003" customHeight="1" x14ac:dyDescent="0.15">
      <c r="A4" s="18"/>
      <c r="B4" s="8">
        <f t="shared" ref="B4:B26" si="1">SUM(B3+1)</f>
        <v>3</v>
      </c>
      <c r="C4" s="3" t="s">
        <v>10</v>
      </c>
      <c r="D4" s="3">
        <v>3</v>
      </c>
      <c r="E4" s="11">
        <v>70</v>
      </c>
      <c r="F4" s="7">
        <f t="shared" si="0"/>
        <v>6</v>
      </c>
      <c r="H4" s="22"/>
      <c r="I4" s="23"/>
      <c r="J4" s="23"/>
      <c r="K4" s="23"/>
      <c r="L4" s="23"/>
      <c r="M4" s="23"/>
      <c r="N4" s="24"/>
    </row>
    <row r="5" spans="1:14" ht="36.950000000000003" customHeight="1" x14ac:dyDescent="0.15">
      <c r="A5" s="18"/>
      <c r="B5" s="8">
        <f t="shared" si="1"/>
        <v>4</v>
      </c>
      <c r="C5" s="3" t="s">
        <v>11</v>
      </c>
      <c r="D5" s="3">
        <v>5</v>
      </c>
      <c r="E5" s="11">
        <v>70</v>
      </c>
      <c r="F5" s="7">
        <f t="shared" si="0"/>
        <v>10</v>
      </c>
      <c r="H5" s="22"/>
      <c r="I5" s="23"/>
      <c r="J5" s="23"/>
      <c r="K5" s="23"/>
      <c r="L5" s="23"/>
      <c r="M5" s="23"/>
      <c r="N5" s="24"/>
    </row>
    <row r="6" spans="1:14" ht="24.95" customHeight="1" x14ac:dyDescent="0.15">
      <c r="A6" s="18"/>
      <c r="B6" s="8">
        <f t="shared" si="1"/>
        <v>5</v>
      </c>
      <c r="C6" s="3" t="s">
        <v>12</v>
      </c>
      <c r="D6" s="3">
        <v>4</v>
      </c>
      <c r="E6" s="11">
        <v>70</v>
      </c>
      <c r="F6" s="7">
        <f t="shared" si="0"/>
        <v>8</v>
      </c>
      <c r="H6" s="22"/>
      <c r="I6" s="23"/>
      <c r="J6" s="23"/>
      <c r="K6" s="23"/>
      <c r="L6" s="23"/>
      <c r="M6" s="23"/>
      <c r="N6" s="24"/>
    </row>
    <row r="7" spans="1:14" ht="24.95" customHeight="1" x14ac:dyDescent="0.15">
      <c r="A7" s="18"/>
      <c r="B7" s="8">
        <f t="shared" si="1"/>
        <v>6</v>
      </c>
      <c r="C7" s="3" t="s">
        <v>13</v>
      </c>
      <c r="D7" s="3">
        <v>4</v>
      </c>
      <c r="E7" s="11">
        <v>70</v>
      </c>
      <c r="F7" s="7">
        <f t="shared" si="0"/>
        <v>8</v>
      </c>
      <c r="H7" s="22"/>
      <c r="I7" s="23"/>
      <c r="J7" s="23"/>
      <c r="K7" s="23"/>
      <c r="L7" s="23"/>
      <c r="M7" s="23"/>
      <c r="N7" s="24"/>
    </row>
    <row r="8" spans="1:14" ht="24.95" customHeight="1" x14ac:dyDescent="0.15">
      <c r="A8" s="18"/>
      <c r="B8" s="8">
        <f t="shared" si="1"/>
        <v>7</v>
      </c>
      <c r="C8" s="3" t="s">
        <v>14</v>
      </c>
      <c r="D8" s="3">
        <v>4</v>
      </c>
      <c r="E8" s="11">
        <v>70</v>
      </c>
      <c r="F8" s="7">
        <f t="shared" si="0"/>
        <v>8</v>
      </c>
      <c r="H8" s="25"/>
      <c r="I8" s="26"/>
      <c r="J8" s="26"/>
      <c r="K8" s="26"/>
      <c r="L8" s="26"/>
      <c r="M8" s="26"/>
      <c r="N8" s="27"/>
    </row>
    <row r="9" spans="1:14" ht="24.95" customHeight="1" x14ac:dyDescent="0.15">
      <c r="A9" s="18"/>
      <c r="B9" s="8">
        <f t="shared" si="1"/>
        <v>8</v>
      </c>
      <c r="C9" s="3" t="s">
        <v>15</v>
      </c>
      <c r="D9" s="3">
        <v>3</v>
      </c>
      <c r="E9" s="11">
        <v>70</v>
      </c>
      <c r="F9" s="7">
        <f t="shared" si="0"/>
        <v>6</v>
      </c>
    </row>
    <row r="10" spans="1:14" ht="24.95" customHeight="1" x14ac:dyDescent="0.15">
      <c r="A10" s="18"/>
      <c r="B10" s="8">
        <f t="shared" si="1"/>
        <v>9</v>
      </c>
      <c r="C10" s="3" t="s">
        <v>16</v>
      </c>
      <c r="D10" s="3">
        <v>3</v>
      </c>
      <c r="E10" s="11">
        <v>70</v>
      </c>
      <c r="F10" s="7">
        <f t="shared" si="0"/>
        <v>6</v>
      </c>
    </row>
    <row r="11" spans="1:14" ht="24.95" customHeight="1" x14ac:dyDescent="0.15">
      <c r="A11" s="18"/>
      <c r="B11" s="8">
        <f t="shared" si="1"/>
        <v>10</v>
      </c>
      <c r="C11" s="3" t="s">
        <v>17</v>
      </c>
      <c r="D11" s="3">
        <v>2.5</v>
      </c>
      <c r="E11" s="11">
        <v>70</v>
      </c>
      <c r="F11" s="7">
        <f t="shared" si="0"/>
        <v>5</v>
      </c>
    </row>
    <row r="12" spans="1:14" ht="24.95" customHeight="1" x14ac:dyDescent="0.15">
      <c r="A12" s="18"/>
      <c r="B12" s="8">
        <f t="shared" si="1"/>
        <v>11</v>
      </c>
      <c r="C12" s="3" t="s">
        <v>18</v>
      </c>
      <c r="D12" s="3">
        <v>2.5</v>
      </c>
      <c r="E12" s="11">
        <v>70</v>
      </c>
      <c r="F12" s="7">
        <f t="shared" si="0"/>
        <v>5</v>
      </c>
    </row>
    <row r="13" spans="1:14" ht="24.95" customHeight="1" x14ac:dyDescent="0.15">
      <c r="A13" s="18"/>
      <c r="B13" s="8">
        <f t="shared" si="1"/>
        <v>12</v>
      </c>
      <c r="C13" s="3" t="s">
        <v>19</v>
      </c>
      <c r="D13" s="3">
        <v>3</v>
      </c>
      <c r="E13" s="11">
        <v>70</v>
      </c>
      <c r="F13" s="7">
        <f t="shared" si="0"/>
        <v>6</v>
      </c>
    </row>
    <row r="14" spans="1:14" ht="24.95" customHeight="1" x14ac:dyDescent="0.15">
      <c r="A14" s="18"/>
      <c r="B14" s="8">
        <f t="shared" si="1"/>
        <v>13</v>
      </c>
      <c r="C14" s="3" t="s">
        <v>20</v>
      </c>
      <c r="D14" s="3">
        <v>2</v>
      </c>
      <c r="E14" s="11">
        <v>70</v>
      </c>
      <c r="F14" s="7">
        <f t="shared" si="0"/>
        <v>4</v>
      </c>
    </row>
    <row r="15" spans="1:14" ht="24.95" customHeight="1" x14ac:dyDescent="0.15">
      <c r="A15" s="18"/>
      <c r="B15" s="8">
        <f t="shared" si="1"/>
        <v>14</v>
      </c>
      <c r="C15" s="3" t="s">
        <v>21</v>
      </c>
      <c r="D15" s="3">
        <v>3</v>
      </c>
      <c r="E15" s="11">
        <v>70</v>
      </c>
      <c r="F15" s="7">
        <f t="shared" si="0"/>
        <v>6</v>
      </c>
    </row>
    <row r="16" spans="1:14" ht="24.95" customHeight="1" x14ac:dyDescent="0.15">
      <c r="A16" s="18"/>
      <c r="B16" s="8">
        <f t="shared" si="1"/>
        <v>15</v>
      </c>
      <c r="C16" s="3" t="s">
        <v>22</v>
      </c>
      <c r="D16" s="3">
        <v>2.5</v>
      </c>
      <c r="E16" s="11">
        <v>70</v>
      </c>
      <c r="F16" s="7">
        <f t="shared" si="0"/>
        <v>5</v>
      </c>
    </row>
    <row r="17" spans="1:6" ht="24.95" customHeight="1" x14ac:dyDescent="0.15">
      <c r="A17" s="18"/>
      <c r="B17" s="8">
        <f t="shared" si="1"/>
        <v>16</v>
      </c>
      <c r="C17" s="3" t="s">
        <v>23</v>
      </c>
      <c r="D17" s="3">
        <v>3</v>
      </c>
      <c r="E17" s="11">
        <v>70</v>
      </c>
      <c r="F17" s="7">
        <f t="shared" si="0"/>
        <v>6</v>
      </c>
    </row>
    <row r="18" spans="1:6" ht="24.95" customHeight="1" x14ac:dyDescent="0.15">
      <c r="A18" s="18"/>
      <c r="B18" s="8">
        <f t="shared" si="1"/>
        <v>17</v>
      </c>
      <c r="C18" s="3" t="s">
        <v>24</v>
      </c>
      <c r="D18" s="3">
        <v>2</v>
      </c>
      <c r="E18" s="11">
        <v>70</v>
      </c>
      <c r="F18" s="7">
        <f t="shared" si="0"/>
        <v>4</v>
      </c>
    </row>
    <row r="19" spans="1:6" ht="24.95" customHeight="1" x14ac:dyDescent="0.15">
      <c r="A19" s="18"/>
      <c r="B19" s="8">
        <f t="shared" si="1"/>
        <v>18</v>
      </c>
      <c r="C19" s="3" t="s">
        <v>25</v>
      </c>
      <c r="D19" s="3">
        <v>2</v>
      </c>
      <c r="E19" s="11">
        <v>70</v>
      </c>
      <c r="F19" s="7">
        <f t="shared" si="0"/>
        <v>4</v>
      </c>
    </row>
    <row r="20" spans="1:6" ht="24.95" customHeight="1" x14ac:dyDescent="0.15">
      <c r="A20" s="18"/>
      <c r="B20" s="8">
        <f t="shared" si="1"/>
        <v>19</v>
      </c>
      <c r="C20" s="3" t="s">
        <v>26</v>
      </c>
      <c r="D20" s="3">
        <v>3</v>
      </c>
      <c r="E20" s="11">
        <v>70</v>
      </c>
      <c r="F20" s="7">
        <f t="shared" si="0"/>
        <v>6</v>
      </c>
    </row>
    <row r="21" spans="1:6" ht="24.95" customHeight="1" x14ac:dyDescent="0.15">
      <c r="A21" s="18"/>
      <c r="B21" s="8">
        <f t="shared" si="1"/>
        <v>20</v>
      </c>
      <c r="C21" s="3" t="s">
        <v>27</v>
      </c>
      <c r="D21" s="3">
        <v>2</v>
      </c>
      <c r="E21" s="11">
        <v>70</v>
      </c>
      <c r="F21" s="7">
        <f t="shared" si="0"/>
        <v>4</v>
      </c>
    </row>
    <row r="22" spans="1:6" ht="24.95" customHeight="1" x14ac:dyDescent="0.15">
      <c r="A22" s="18"/>
      <c r="B22" s="8">
        <f t="shared" si="1"/>
        <v>21</v>
      </c>
      <c r="C22" s="3" t="s">
        <v>28</v>
      </c>
      <c r="D22" s="3">
        <v>2</v>
      </c>
      <c r="E22" s="11">
        <v>70</v>
      </c>
      <c r="F22" s="7">
        <f t="shared" si="0"/>
        <v>4</v>
      </c>
    </row>
    <row r="23" spans="1:6" ht="24.95" customHeight="1" x14ac:dyDescent="0.15">
      <c r="A23" s="18"/>
      <c r="B23" s="8">
        <f t="shared" si="1"/>
        <v>22</v>
      </c>
      <c r="C23" s="3" t="s">
        <v>29</v>
      </c>
      <c r="D23" s="3">
        <v>3</v>
      </c>
      <c r="E23" s="11">
        <v>70</v>
      </c>
      <c r="F23" s="7">
        <f t="shared" si="0"/>
        <v>6</v>
      </c>
    </row>
    <row r="24" spans="1:6" ht="24.95" customHeight="1" x14ac:dyDescent="0.15">
      <c r="A24" s="18"/>
      <c r="B24" s="8">
        <f t="shared" si="1"/>
        <v>23</v>
      </c>
      <c r="C24" s="3" t="s">
        <v>30</v>
      </c>
      <c r="D24" s="3">
        <v>3.5</v>
      </c>
      <c r="E24" s="11">
        <v>70</v>
      </c>
      <c r="F24" s="7">
        <f t="shared" si="0"/>
        <v>7</v>
      </c>
    </row>
    <row r="25" spans="1:6" ht="24.95" customHeight="1" x14ac:dyDescent="0.15">
      <c r="A25" s="18"/>
      <c r="B25" s="8">
        <f t="shared" si="1"/>
        <v>24</v>
      </c>
      <c r="C25" s="3" t="s">
        <v>31</v>
      </c>
      <c r="D25" s="3">
        <v>3</v>
      </c>
      <c r="E25" s="11">
        <v>70</v>
      </c>
      <c r="F25" s="7">
        <f t="shared" si="0"/>
        <v>6</v>
      </c>
    </row>
    <row r="26" spans="1:6" ht="24.95" customHeight="1" x14ac:dyDescent="0.15">
      <c r="A26" s="18"/>
      <c r="B26" s="8">
        <f t="shared" si="1"/>
        <v>25</v>
      </c>
      <c r="C26" s="3" t="s">
        <v>32</v>
      </c>
      <c r="D26" s="3">
        <v>3</v>
      </c>
      <c r="E26" s="11">
        <v>70</v>
      </c>
      <c r="F26" s="7">
        <f t="shared" si="0"/>
        <v>6</v>
      </c>
    </row>
    <row r="27" spans="1:6" ht="24.95" customHeight="1" x14ac:dyDescent="0.15">
      <c r="A27" s="18"/>
      <c r="B27" s="8"/>
      <c r="C27" s="12"/>
      <c r="D27" s="13">
        <f>SUM(D2:D25)</f>
        <v>71</v>
      </c>
      <c r="E27" s="12" t="s">
        <v>33</v>
      </c>
      <c r="F27" s="14">
        <f>SUM(F2:F25)/D27</f>
        <v>2</v>
      </c>
    </row>
    <row r="28" spans="1:6" ht="24.95" customHeight="1" x14ac:dyDescent="0.15">
      <c r="A28" s="18" t="s">
        <v>34</v>
      </c>
      <c r="B28" s="8">
        <v>1</v>
      </c>
      <c r="C28" s="3" t="s">
        <v>8</v>
      </c>
      <c r="D28" s="3">
        <v>3</v>
      </c>
      <c r="E28" s="11">
        <v>70</v>
      </c>
      <c r="F28" s="7">
        <f t="shared" ref="F28:F49" si="2">(E28-50)/10*D28</f>
        <v>6</v>
      </c>
    </row>
    <row r="29" spans="1:6" ht="33.950000000000003" customHeight="1" x14ac:dyDescent="0.15">
      <c r="A29" s="18"/>
      <c r="B29" s="8">
        <f>B28+1</f>
        <v>2</v>
      </c>
      <c r="C29" s="3" t="s">
        <v>9</v>
      </c>
      <c r="D29" s="3">
        <v>3</v>
      </c>
      <c r="E29" s="11">
        <v>70</v>
      </c>
      <c r="F29" s="7">
        <f t="shared" si="2"/>
        <v>6</v>
      </c>
    </row>
    <row r="30" spans="1:6" ht="24.95" customHeight="1" x14ac:dyDescent="0.15">
      <c r="A30" s="18"/>
      <c r="B30" s="8">
        <f t="shared" ref="B30:B49" si="3">B29+1</f>
        <v>3</v>
      </c>
      <c r="C30" s="3" t="s">
        <v>10</v>
      </c>
      <c r="D30" s="3">
        <v>3</v>
      </c>
      <c r="E30" s="11">
        <v>70</v>
      </c>
      <c r="F30" s="7">
        <f t="shared" si="2"/>
        <v>6</v>
      </c>
    </row>
    <row r="31" spans="1:6" ht="24.95" customHeight="1" x14ac:dyDescent="0.15">
      <c r="A31" s="18"/>
      <c r="B31" s="8">
        <f t="shared" si="3"/>
        <v>4</v>
      </c>
      <c r="C31" s="3" t="s">
        <v>11</v>
      </c>
      <c r="D31" s="3">
        <v>5</v>
      </c>
      <c r="E31" s="11">
        <v>70</v>
      </c>
      <c r="F31" s="7">
        <f t="shared" si="2"/>
        <v>10</v>
      </c>
    </row>
    <row r="32" spans="1:6" ht="24.95" customHeight="1" x14ac:dyDescent="0.15">
      <c r="A32" s="18"/>
      <c r="B32" s="8">
        <f t="shared" si="3"/>
        <v>5</v>
      </c>
      <c r="C32" s="3" t="s">
        <v>12</v>
      </c>
      <c r="D32" s="3">
        <v>4</v>
      </c>
      <c r="E32" s="11">
        <v>70</v>
      </c>
      <c r="F32" s="7">
        <f t="shared" si="2"/>
        <v>8</v>
      </c>
    </row>
    <row r="33" spans="1:6" ht="24.95" customHeight="1" x14ac:dyDescent="0.15">
      <c r="A33" s="18"/>
      <c r="B33" s="8">
        <f t="shared" si="3"/>
        <v>6</v>
      </c>
      <c r="C33" s="3" t="s">
        <v>13</v>
      </c>
      <c r="D33" s="3">
        <v>4</v>
      </c>
      <c r="E33" s="11">
        <v>70</v>
      </c>
      <c r="F33" s="7">
        <f t="shared" si="2"/>
        <v>8</v>
      </c>
    </row>
    <row r="34" spans="1:6" ht="24.95" customHeight="1" x14ac:dyDescent="0.15">
      <c r="A34" s="18"/>
      <c r="B34" s="8">
        <f t="shared" si="3"/>
        <v>7</v>
      </c>
      <c r="C34" s="3" t="s">
        <v>14</v>
      </c>
      <c r="D34" s="3">
        <v>4</v>
      </c>
      <c r="E34" s="11">
        <v>70</v>
      </c>
      <c r="F34" s="7">
        <f t="shared" si="2"/>
        <v>8</v>
      </c>
    </row>
    <row r="35" spans="1:6" ht="24.95" customHeight="1" x14ac:dyDescent="0.15">
      <c r="A35" s="18"/>
      <c r="B35" s="8">
        <f t="shared" si="3"/>
        <v>8</v>
      </c>
      <c r="C35" s="3" t="s">
        <v>15</v>
      </c>
      <c r="D35" s="3">
        <v>3</v>
      </c>
      <c r="E35" s="11">
        <v>70</v>
      </c>
      <c r="F35" s="7">
        <f t="shared" si="2"/>
        <v>6</v>
      </c>
    </row>
    <row r="36" spans="1:6" ht="24.95" customHeight="1" x14ac:dyDescent="0.15">
      <c r="A36" s="18"/>
      <c r="B36" s="8">
        <f t="shared" si="3"/>
        <v>9</v>
      </c>
      <c r="C36" s="3" t="s">
        <v>35</v>
      </c>
      <c r="D36" s="3">
        <v>3</v>
      </c>
      <c r="E36" s="11">
        <v>70</v>
      </c>
      <c r="F36" s="7">
        <f t="shared" si="2"/>
        <v>6</v>
      </c>
    </row>
    <row r="37" spans="1:6" ht="24.95" customHeight="1" x14ac:dyDescent="0.15">
      <c r="A37" s="18"/>
      <c r="B37" s="8">
        <f t="shared" si="3"/>
        <v>10</v>
      </c>
      <c r="C37" s="3" t="s">
        <v>17</v>
      </c>
      <c r="D37" s="3">
        <v>2.5</v>
      </c>
      <c r="E37" s="11">
        <v>70</v>
      </c>
      <c r="F37" s="7">
        <f t="shared" si="2"/>
        <v>5</v>
      </c>
    </row>
    <row r="38" spans="1:6" ht="24.95" customHeight="1" x14ac:dyDescent="0.15">
      <c r="A38" s="18"/>
      <c r="B38" s="8">
        <f t="shared" si="3"/>
        <v>11</v>
      </c>
      <c r="C38" s="3" t="s">
        <v>36</v>
      </c>
      <c r="D38" s="3">
        <v>3.5</v>
      </c>
      <c r="E38" s="11">
        <v>70</v>
      </c>
      <c r="F38" s="7">
        <f t="shared" si="2"/>
        <v>7</v>
      </c>
    </row>
    <row r="39" spans="1:6" ht="24.95" customHeight="1" x14ac:dyDescent="0.15">
      <c r="A39" s="18"/>
      <c r="B39" s="8">
        <f t="shared" si="3"/>
        <v>12</v>
      </c>
      <c r="C39" s="3" t="s">
        <v>37</v>
      </c>
      <c r="D39" s="3">
        <v>2.5</v>
      </c>
      <c r="E39" s="11">
        <v>70</v>
      </c>
      <c r="F39" s="7">
        <f t="shared" si="2"/>
        <v>5</v>
      </c>
    </row>
    <row r="40" spans="1:6" ht="24.95" customHeight="1" x14ac:dyDescent="0.15">
      <c r="A40" s="18"/>
      <c r="B40" s="8">
        <f t="shared" si="3"/>
        <v>13</v>
      </c>
      <c r="C40" s="3" t="s">
        <v>18</v>
      </c>
      <c r="D40" s="3">
        <v>2.5</v>
      </c>
      <c r="E40" s="11">
        <v>70</v>
      </c>
      <c r="F40" s="7">
        <f t="shared" si="2"/>
        <v>5</v>
      </c>
    </row>
    <row r="41" spans="1:6" ht="24.95" customHeight="1" x14ac:dyDescent="0.15">
      <c r="A41" s="18"/>
      <c r="B41" s="8">
        <f t="shared" si="3"/>
        <v>14</v>
      </c>
      <c r="C41" s="3" t="s">
        <v>38</v>
      </c>
      <c r="D41" s="3">
        <v>4</v>
      </c>
      <c r="E41" s="11">
        <v>70</v>
      </c>
      <c r="F41" s="7">
        <f t="shared" si="2"/>
        <v>8</v>
      </c>
    </row>
    <row r="42" spans="1:6" ht="24.95" customHeight="1" x14ac:dyDescent="0.15">
      <c r="A42" s="18"/>
      <c r="B42" s="8">
        <f t="shared" si="3"/>
        <v>15</v>
      </c>
      <c r="C42" s="3" t="s">
        <v>39</v>
      </c>
      <c r="D42" s="3">
        <v>4</v>
      </c>
      <c r="E42" s="11">
        <v>70</v>
      </c>
      <c r="F42" s="7">
        <f t="shared" si="2"/>
        <v>8</v>
      </c>
    </row>
    <row r="43" spans="1:6" ht="24.95" customHeight="1" x14ac:dyDescent="0.15">
      <c r="A43" s="18"/>
      <c r="B43" s="8">
        <f t="shared" si="3"/>
        <v>16</v>
      </c>
      <c r="C43" s="3" t="s">
        <v>22</v>
      </c>
      <c r="D43" s="3">
        <v>2.5</v>
      </c>
      <c r="E43" s="11">
        <v>70</v>
      </c>
      <c r="F43" s="7">
        <f t="shared" si="2"/>
        <v>5</v>
      </c>
    </row>
    <row r="44" spans="1:6" ht="24.95" customHeight="1" x14ac:dyDescent="0.15">
      <c r="A44" s="18"/>
      <c r="B44" s="8">
        <f t="shared" si="3"/>
        <v>17</v>
      </c>
      <c r="C44" s="3" t="s">
        <v>40</v>
      </c>
      <c r="D44" s="3">
        <v>3</v>
      </c>
      <c r="E44" s="11">
        <v>70</v>
      </c>
      <c r="F44" s="7">
        <f t="shared" si="2"/>
        <v>6</v>
      </c>
    </row>
    <row r="45" spans="1:6" ht="24.95" customHeight="1" x14ac:dyDescent="0.15">
      <c r="A45" s="18"/>
      <c r="B45" s="8">
        <f t="shared" si="3"/>
        <v>18</v>
      </c>
      <c r="C45" s="3" t="s">
        <v>24</v>
      </c>
      <c r="D45" s="3">
        <v>2</v>
      </c>
      <c r="E45" s="11">
        <v>70</v>
      </c>
      <c r="F45" s="7">
        <f t="shared" si="2"/>
        <v>4</v>
      </c>
    </row>
    <row r="46" spans="1:6" ht="24.95" customHeight="1" x14ac:dyDescent="0.15">
      <c r="A46" s="18"/>
      <c r="B46" s="8">
        <f t="shared" si="3"/>
        <v>19</v>
      </c>
      <c r="C46" s="3" t="s">
        <v>41</v>
      </c>
      <c r="D46" s="3">
        <v>3</v>
      </c>
      <c r="E46" s="11">
        <v>70</v>
      </c>
      <c r="F46" s="7">
        <f t="shared" si="2"/>
        <v>6</v>
      </c>
    </row>
    <row r="47" spans="1:6" ht="24.95" customHeight="1" x14ac:dyDescent="0.15">
      <c r="A47" s="18"/>
      <c r="B47" s="8">
        <f t="shared" si="3"/>
        <v>20</v>
      </c>
      <c r="C47" s="3" t="s">
        <v>42</v>
      </c>
      <c r="D47" s="3">
        <v>3.5</v>
      </c>
      <c r="E47" s="11">
        <v>70</v>
      </c>
      <c r="F47" s="7">
        <f t="shared" si="2"/>
        <v>7</v>
      </c>
    </row>
    <row r="48" spans="1:6" ht="24.95" customHeight="1" x14ac:dyDescent="0.15">
      <c r="A48" s="18"/>
      <c r="B48" s="8">
        <f t="shared" si="3"/>
        <v>21</v>
      </c>
      <c r="C48" s="3" t="s">
        <v>43</v>
      </c>
      <c r="D48" s="3">
        <v>3.5</v>
      </c>
      <c r="E48" s="11">
        <v>70</v>
      </c>
      <c r="F48" s="7">
        <f t="shared" si="2"/>
        <v>7</v>
      </c>
    </row>
    <row r="49" spans="1:6" ht="24.95" customHeight="1" x14ac:dyDescent="0.15">
      <c r="A49" s="18"/>
      <c r="B49" s="8">
        <f t="shared" si="3"/>
        <v>22</v>
      </c>
      <c r="C49" s="3" t="s">
        <v>44</v>
      </c>
      <c r="D49" s="3">
        <v>2.5</v>
      </c>
      <c r="E49" s="11">
        <v>70</v>
      </c>
      <c r="F49" s="7">
        <f t="shared" si="2"/>
        <v>5</v>
      </c>
    </row>
    <row r="50" spans="1:6" ht="24.95" customHeight="1" x14ac:dyDescent="0.15">
      <c r="A50" s="18"/>
      <c r="B50" s="8"/>
      <c r="C50" s="12"/>
      <c r="D50" s="13">
        <f>SUM(D28:D49)</f>
        <v>71</v>
      </c>
      <c r="E50" s="12" t="s">
        <v>33</v>
      </c>
      <c r="F50" s="15">
        <f>SUM(F28:F49)/D50</f>
        <v>2</v>
      </c>
    </row>
    <row r="51" spans="1:6" ht="24.95" customHeight="1" x14ac:dyDescent="0.15">
      <c r="A51" s="18" t="s">
        <v>45</v>
      </c>
      <c r="B51" s="8">
        <v>1</v>
      </c>
      <c r="C51" s="3" t="s">
        <v>8</v>
      </c>
      <c r="D51" s="3">
        <v>3</v>
      </c>
      <c r="E51" s="11">
        <v>70</v>
      </c>
      <c r="F51" s="7">
        <f t="shared" ref="F51:F73" si="4">(E51-50)/10*D51</f>
        <v>6</v>
      </c>
    </row>
    <row r="52" spans="1:6" ht="36" customHeight="1" x14ac:dyDescent="0.15">
      <c r="A52" s="18"/>
      <c r="B52" s="8">
        <f>B51+1</f>
        <v>2</v>
      </c>
      <c r="C52" s="3" t="s">
        <v>9</v>
      </c>
      <c r="D52" s="3">
        <v>3</v>
      </c>
      <c r="E52" s="11">
        <v>70</v>
      </c>
      <c r="F52" s="7">
        <f t="shared" si="4"/>
        <v>6</v>
      </c>
    </row>
    <row r="53" spans="1:6" ht="24.95" customHeight="1" x14ac:dyDescent="0.15">
      <c r="A53" s="18"/>
      <c r="B53" s="8">
        <f t="shared" ref="B53:B74" si="5">B52+1</f>
        <v>3</v>
      </c>
      <c r="C53" s="3" t="s">
        <v>10</v>
      </c>
      <c r="D53" s="3">
        <v>3</v>
      </c>
      <c r="E53" s="11">
        <v>70</v>
      </c>
      <c r="F53" s="7">
        <f t="shared" si="4"/>
        <v>6</v>
      </c>
    </row>
    <row r="54" spans="1:6" ht="24.95" customHeight="1" x14ac:dyDescent="0.15">
      <c r="A54" s="18"/>
      <c r="B54" s="8">
        <f t="shared" si="5"/>
        <v>4</v>
      </c>
      <c r="C54" s="3" t="s">
        <v>11</v>
      </c>
      <c r="D54" s="3">
        <v>5</v>
      </c>
      <c r="E54" s="11">
        <v>70</v>
      </c>
      <c r="F54" s="7">
        <f t="shared" si="4"/>
        <v>10</v>
      </c>
    </row>
    <row r="55" spans="1:6" ht="24.95" customHeight="1" x14ac:dyDescent="0.15">
      <c r="A55" s="18"/>
      <c r="B55" s="8">
        <f t="shared" si="5"/>
        <v>5</v>
      </c>
      <c r="C55" s="3" t="s">
        <v>12</v>
      </c>
      <c r="D55" s="3">
        <v>4</v>
      </c>
      <c r="E55" s="11">
        <v>70</v>
      </c>
      <c r="F55" s="7">
        <f t="shared" si="4"/>
        <v>8</v>
      </c>
    </row>
    <row r="56" spans="1:6" ht="24.95" customHeight="1" x14ac:dyDescent="0.15">
      <c r="A56" s="18"/>
      <c r="B56" s="8">
        <f t="shared" si="5"/>
        <v>6</v>
      </c>
      <c r="C56" s="3" t="s">
        <v>13</v>
      </c>
      <c r="D56" s="3">
        <v>4</v>
      </c>
      <c r="E56" s="11">
        <v>70</v>
      </c>
      <c r="F56" s="7">
        <f t="shared" si="4"/>
        <v>8</v>
      </c>
    </row>
    <row r="57" spans="1:6" ht="24.95" customHeight="1" x14ac:dyDescent="0.15">
      <c r="A57" s="18"/>
      <c r="B57" s="8">
        <f t="shared" si="5"/>
        <v>7</v>
      </c>
      <c r="C57" s="3" t="s">
        <v>35</v>
      </c>
      <c r="D57" s="3">
        <v>3</v>
      </c>
      <c r="E57" s="11">
        <v>70</v>
      </c>
      <c r="F57" s="7">
        <f t="shared" si="4"/>
        <v>6</v>
      </c>
    </row>
    <row r="58" spans="1:6" ht="24.95" customHeight="1" x14ac:dyDescent="0.15">
      <c r="A58" s="18"/>
      <c r="B58" s="8">
        <f t="shared" si="5"/>
        <v>8</v>
      </c>
      <c r="C58" s="3" t="s">
        <v>14</v>
      </c>
      <c r="D58" s="3">
        <v>4</v>
      </c>
      <c r="E58" s="11">
        <v>70</v>
      </c>
      <c r="F58" s="7">
        <f t="shared" si="4"/>
        <v>8</v>
      </c>
    </row>
    <row r="59" spans="1:6" ht="24.95" customHeight="1" x14ac:dyDescent="0.15">
      <c r="A59" s="18"/>
      <c r="B59" s="8">
        <f t="shared" si="5"/>
        <v>9</v>
      </c>
      <c r="C59" s="3" t="s">
        <v>46</v>
      </c>
      <c r="D59" s="3">
        <v>4</v>
      </c>
      <c r="E59" s="11">
        <v>70</v>
      </c>
      <c r="F59" s="7">
        <f t="shared" si="4"/>
        <v>8</v>
      </c>
    </row>
    <row r="60" spans="1:6" ht="24.95" customHeight="1" x14ac:dyDescent="0.15">
      <c r="A60" s="18"/>
      <c r="B60" s="8">
        <f t="shared" si="5"/>
        <v>10</v>
      </c>
      <c r="C60" s="3" t="s">
        <v>47</v>
      </c>
      <c r="D60" s="3">
        <v>3</v>
      </c>
      <c r="E60" s="11">
        <v>70</v>
      </c>
      <c r="F60" s="7">
        <f t="shared" si="4"/>
        <v>6</v>
      </c>
    </row>
    <row r="61" spans="1:6" ht="24.95" customHeight="1" x14ac:dyDescent="0.15">
      <c r="A61" s="18"/>
      <c r="B61" s="8">
        <f t="shared" si="5"/>
        <v>11</v>
      </c>
      <c r="C61" s="3" t="s">
        <v>36</v>
      </c>
      <c r="D61" s="3">
        <v>3.5</v>
      </c>
      <c r="E61" s="11">
        <v>70</v>
      </c>
      <c r="F61" s="7">
        <f t="shared" si="4"/>
        <v>7</v>
      </c>
    </row>
    <row r="62" spans="1:6" ht="24.95" customHeight="1" x14ac:dyDescent="0.15">
      <c r="A62" s="18"/>
      <c r="B62" s="8">
        <f t="shared" si="5"/>
        <v>12</v>
      </c>
      <c r="C62" s="3" t="s">
        <v>37</v>
      </c>
      <c r="D62" s="3">
        <v>2.5</v>
      </c>
      <c r="E62" s="11">
        <v>70</v>
      </c>
      <c r="F62" s="7">
        <f t="shared" si="4"/>
        <v>5</v>
      </c>
    </row>
    <row r="63" spans="1:6" ht="24.95" customHeight="1" x14ac:dyDescent="0.15">
      <c r="A63" s="18"/>
      <c r="B63" s="8">
        <f t="shared" si="5"/>
        <v>13</v>
      </c>
      <c r="C63" s="3" t="s">
        <v>38</v>
      </c>
      <c r="D63" s="3">
        <v>4</v>
      </c>
      <c r="E63" s="11">
        <v>70</v>
      </c>
      <c r="F63" s="7">
        <f t="shared" si="4"/>
        <v>8</v>
      </c>
    </row>
    <row r="64" spans="1:6" ht="24.95" customHeight="1" x14ac:dyDescent="0.15">
      <c r="A64" s="18"/>
      <c r="B64" s="8">
        <f t="shared" si="5"/>
        <v>14</v>
      </c>
      <c r="C64" s="3" t="s">
        <v>48</v>
      </c>
      <c r="D64" s="3">
        <v>3</v>
      </c>
      <c r="E64" s="11">
        <v>70</v>
      </c>
      <c r="F64" s="7">
        <f t="shared" si="4"/>
        <v>6</v>
      </c>
    </row>
    <row r="65" spans="1:6" ht="24.95" customHeight="1" x14ac:dyDescent="0.15">
      <c r="A65" s="18"/>
      <c r="B65" s="8">
        <f t="shared" si="5"/>
        <v>15</v>
      </c>
      <c r="C65" s="3" t="s">
        <v>17</v>
      </c>
      <c r="D65" s="3">
        <v>2.5</v>
      </c>
      <c r="E65" s="11">
        <v>70</v>
      </c>
      <c r="F65" s="7">
        <f t="shared" si="4"/>
        <v>5</v>
      </c>
    </row>
    <row r="66" spans="1:6" ht="24.95" customHeight="1" x14ac:dyDescent="0.15">
      <c r="A66" s="18"/>
      <c r="B66" s="8">
        <f t="shared" si="5"/>
        <v>16</v>
      </c>
      <c r="C66" s="3" t="s">
        <v>22</v>
      </c>
      <c r="D66" s="3">
        <v>2.5</v>
      </c>
      <c r="E66" s="11">
        <v>70</v>
      </c>
      <c r="F66" s="7">
        <f t="shared" si="4"/>
        <v>5</v>
      </c>
    </row>
    <row r="67" spans="1:6" ht="24.95" customHeight="1" x14ac:dyDescent="0.15">
      <c r="A67" s="18"/>
      <c r="B67" s="8">
        <f t="shared" si="5"/>
        <v>17</v>
      </c>
      <c r="C67" s="3" t="s">
        <v>40</v>
      </c>
      <c r="D67" s="3">
        <v>3</v>
      </c>
      <c r="E67" s="11">
        <v>70</v>
      </c>
      <c r="F67" s="7">
        <f t="shared" si="4"/>
        <v>6</v>
      </c>
    </row>
    <row r="68" spans="1:6" ht="24.95" customHeight="1" x14ac:dyDescent="0.15">
      <c r="A68" s="18"/>
      <c r="B68" s="8">
        <f t="shared" si="5"/>
        <v>18</v>
      </c>
      <c r="C68" s="3" t="s">
        <v>49</v>
      </c>
      <c r="D68" s="3">
        <v>2.5</v>
      </c>
      <c r="E68" s="11">
        <v>70</v>
      </c>
      <c r="F68" s="7">
        <f t="shared" si="4"/>
        <v>5</v>
      </c>
    </row>
    <row r="69" spans="1:6" ht="24.95" customHeight="1" x14ac:dyDescent="0.15">
      <c r="A69" s="18"/>
      <c r="B69" s="8">
        <f t="shared" si="5"/>
        <v>19</v>
      </c>
      <c r="C69" s="4" t="s">
        <v>24</v>
      </c>
      <c r="D69" s="3">
        <v>2</v>
      </c>
      <c r="E69" s="11">
        <v>70</v>
      </c>
      <c r="F69" s="7">
        <f t="shared" si="4"/>
        <v>4</v>
      </c>
    </row>
    <row r="70" spans="1:6" ht="24.95" customHeight="1" x14ac:dyDescent="0.15">
      <c r="A70" s="18"/>
      <c r="B70" s="8">
        <f t="shared" si="5"/>
        <v>20</v>
      </c>
      <c r="C70" s="4" t="s">
        <v>41</v>
      </c>
      <c r="D70" s="3">
        <v>3</v>
      </c>
      <c r="E70" s="11">
        <v>70</v>
      </c>
      <c r="F70" s="7">
        <f t="shared" si="4"/>
        <v>6</v>
      </c>
    </row>
    <row r="71" spans="1:6" ht="24.95" customHeight="1" x14ac:dyDescent="0.15">
      <c r="A71" s="18"/>
      <c r="B71" s="8">
        <f t="shared" si="5"/>
        <v>21</v>
      </c>
      <c r="C71" s="4" t="s">
        <v>50</v>
      </c>
      <c r="D71" s="3">
        <v>2.5</v>
      </c>
      <c r="E71" s="11">
        <v>70</v>
      </c>
      <c r="F71" s="7">
        <f t="shared" si="4"/>
        <v>5</v>
      </c>
    </row>
    <row r="72" spans="1:6" ht="24.95" customHeight="1" x14ac:dyDescent="0.15">
      <c r="A72" s="18"/>
      <c r="B72" s="8">
        <f t="shared" si="5"/>
        <v>22</v>
      </c>
      <c r="C72" s="4" t="s">
        <v>51</v>
      </c>
      <c r="D72" s="3">
        <v>2.5</v>
      </c>
      <c r="E72" s="11">
        <v>70</v>
      </c>
      <c r="F72" s="7">
        <f t="shared" si="4"/>
        <v>5</v>
      </c>
    </row>
    <row r="73" spans="1:6" ht="24.95" customHeight="1" x14ac:dyDescent="0.15">
      <c r="A73" s="18"/>
      <c r="B73" s="8">
        <f t="shared" si="5"/>
        <v>23</v>
      </c>
      <c r="C73" s="3" t="s">
        <v>43</v>
      </c>
      <c r="D73" s="7">
        <v>3.5</v>
      </c>
      <c r="E73" s="11">
        <v>70</v>
      </c>
      <c r="F73" s="7">
        <f t="shared" si="4"/>
        <v>7</v>
      </c>
    </row>
    <row r="74" spans="1:6" ht="24.95" customHeight="1" x14ac:dyDescent="0.15">
      <c r="A74" s="18"/>
      <c r="B74" s="8">
        <f t="shared" si="5"/>
        <v>24</v>
      </c>
      <c r="C74" s="3" t="s">
        <v>52</v>
      </c>
      <c r="D74" s="7">
        <v>2</v>
      </c>
      <c r="E74" s="11">
        <v>70</v>
      </c>
      <c r="F74" s="7">
        <f t="shared" ref="F74:F92" si="6">(E74-50)/10*D74</f>
        <v>4</v>
      </c>
    </row>
    <row r="75" spans="1:6" ht="24.95" customHeight="1" x14ac:dyDescent="0.15">
      <c r="A75" s="18"/>
      <c r="B75" s="8"/>
      <c r="C75" s="12"/>
      <c r="D75" s="13">
        <f>SUM(D51:D74)</f>
        <v>75</v>
      </c>
      <c r="E75" s="12" t="s">
        <v>33</v>
      </c>
      <c r="F75" s="15">
        <f>SUM(F51:F74)/D75</f>
        <v>2</v>
      </c>
    </row>
    <row r="76" spans="1:6" ht="24.95" customHeight="1" x14ac:dyDescent="0.15">
      <c r="A76" s="18" t="s">
        <v>53</v>
      </c>
      <c r="B76" s="16">
        <v>1</v>
      </c>
      <c r="C76" s="3" t="s">
        <v>8</v>
      </c>
      <c r="D76" s="3">
        <v>3</v>
      </c>
      <c r="E76" s="11">
        <v>70</v>
      </c>
      <c r="F76" s="7">
        <f t="shared" si="6"/>
        <v>6</v>
      </c>
    </row>
    <row r="77" spans="1:6" ht="36" customHeight="1" x14ac:dyDescent="0.15">
      <c r="A77" s="18"/>
      <c r="B77" s="16">
        <f>B76+1</f>
        <v>2</v>
      </c>
      <c r="C77" s="3" t="s">
        <v>9</v>
      </c>
      <c r="D77" s="3">
        <v>3</v>
      </c>
      <c r="E77" s="11">
        <v>70</v>
      </c>
      <c r="F77" s="7">
        <f t="shared" si="6"/>
        <v>6</v>
      </c>
    </row>
    <row r="78" spans="1:6" ht="24.95" customHeight="1" x14ac:dyDescent="0.15">
      <c r="A78" s="18"/>
      <c r="B78" s="16">
        <f t="shared" ref="B78:B96" si="7">B77+1</f>
        <v>3</v>
      </c>
      <c r="C78" s="3" t="s">
        <v>10</v>
      </c>
      <c r="D78" s="3">
        <v>3</v>
      </c>
      <c r="E78" s="11">
        <v>70</v>
      </c>
      <c r="F78" s="7">
        <f t="shared" si="6"/>
        <v>6</v>
      </c>
    </row>
    <row r="79" spans="1:6" ht="24.95" customHeight="1" x14ac:dyDescent="0.15">
      <c r="A79" s="18"/>
      <c r="B79" s="16">
        <f t="shared" si="7"/>
        <v>4</v>
      </c>
      <c r="C79" s="3" t="s">
        <v>11</v>
      </c>
      <c r="D79" s="3">
        <v>5</v>
      </c>
      <c r="E79" s="11">
        <v>70</v>
      </c>
      <c r="F79" s="7">
        <f t="shared" si="6"/>
        <v>10</v>
      </c>
    </row>
    <row r="80" spans="1:6" ht="24.95" customHeight="1" x14ac:dyDescent="0.15">
      <c r="A80" s="18"/>
      <c r="B80" s="16">
        <f t="shared" si="7"/>
        <v>5</v>
      </c>
      <c r="C80" s="3" t="s">
        <v>12</v>
      </c>
      <c r="D80" s="3">
        <v>4</v>
      </c>
      <c r="E80" s="11">
        <v>70</v>
      </c>
      <c r="F80" s="7">
        <f t="shared" si="6"/>
        <v>8</v>
      </c>
    </row>
    <row r="81" spans="1:6" ht="24.95" customHeight="1" x14ac:dyDescent="0.15">
      <c r="A81" s="18"/>
      <c r="B81" s="16">
        <f t="shared" si="7"/>
        <v>6</v>
      </c>
      <c r="C81" s="3" t="s">
        <v>13</v>
      </c>
      <c r="D81" s="3">
        <v>4</v>
      </c>
      <c r="E81" s="11">
        <v>70</v>
      </c>
      <c r="F81" s="7">
        <f t="shared" si="6"/>
        <v>8</v>
      </c>
    </row>
    <row r="82" spans="1:6" ht="24.95" customHeight="1" x14ac:dyDescent="0.15">
      <c r="A82" s="18"/>
      <c r="B82" s="16">
        <f t="shared" si="7"/>
        <v>7</v>
      </c>
      <c r="C82" s="3" t="s">
        <v>14</v>
      </c>
      <c r="D82" s="3">
        <v>4</v>
      </c>
      <c r="E82" s="11">
        <v>70</v>
      </c>
      <c r="F82" s="7">
        <f t="shared" si="6"/>
        <v>8</v>
      </c>
    </row>
    <row r="83" spans="1:6" ht="24.95" customHeight="1" x14ac:dyDescent="0.15">
      <c r="A83" s="18"/>
      <c r="B83" s="16">
        <f t="shared" si="7"/>
        <v>8</v>
      </c>
      <c r="C83" s="3" t="s">
        <v>15</v>
      </c>
      <c r="D83" s="3">
        <v>3</v>
      </c>
      <c r="E83" s="11">
        <v>70</v>
      </c>
      <c r="F83" s="7">
        <f t="shared" si="6"/>
        <v>6</v>
      </c>
    </row>
    <row r="84" spans="1:6" ht="24.95" customHeight="1" x14ac:dyDescent="0.15">
      <c r="A84" s="18"/>
      <c r="B84" s="16">
        <f t="shared" si="7"/>
        <v>9</v>
      </c>
      <c r="C84" s="3" t="s">
        <v>54</v>
      </c>
      <c r="D84" s="3">
        <v>3</v>
      </c>
      <c r="E84" s="11">
        <v>70</v>
      </c>
      <c r="F84" s="7">
        <f t="shared" si="6"/>
        <v>6</v>
      </c>
    </row>
    <row r="85" spans="1:6" ht="24.95" customHeight="1" x14ac:dyDescent="0.15">
      <c r="A85" s="18"/>
      <c r="B85" s="16">
        <f t="shared" si="7"/>
        <v>10</v>
      </c>
      <c r="C85" s="3" t="s">
        <v>17</v>
      </c>
      <c r="D85" s="3">
        <v>2.5</v>
      </c>
      <c r="E85" s="11">
        <v>70</v>
      </c>
      <c r="F85" s="7">
        <f t="shared" si="6"/>
        <v>5</v>
      </c>
    </row>
    <row r="86" spans="1:6" ht="24.95" customHeight="1" x14ac:dyDescent="0.15">
      <c r="A86" s="18"/>
      <c r="B86" s="16">
        <f t="shared" si="7"/>
        <v>11</v>
      </c>
      <c r="C86" s="3" t="s">
        <v>55</v>
      </c>
      <c r="D86" s="3">
        <v>3.5</v>
      </c>
      <c r="E86" s="11">
        <v>70</v>
      </c>
      <c r="F86" s="7">
        <f t="shared" si="6"/>
        <v>7</v>
      </c>
    </row>
    <row r="87" spans="1:6" ht="24.95" customHeight="1" x14ac:dyDescent="0.15">
      <c r="A87" s="18"/>
      <c r="B87" s="16">
        <f t="shared" si="7"/>
        <v>12</v>
      </c>
      <c r="C87" s="3" t="s">
        <v>56</v>
      </c>
      <c r="D87" s="3">
        <v>2.5</v>
      </c>
      <c r="E87" s="11">
        <v>70</v>
      </c>
      <c r="F87" s="7">
        <f t="shared" si="6"/>
        <v>5</v>
      </c>
    </row>
    <row r="88" spans="1:6" ht="24.95" customHeight="1" x14ac:dyDescent="0.15">
      <c r="A88" s="18"/>
      <c r="B88" s="16">
        <f t="shared" si="7"/>
        <v>13</v>
      </c>
      <c r="C88" s="3" t="s">
        <v>18</v>
      </c>
      <c r="D88" s="3">
        <v>2.5</v>
      </c>
      <c r="E88" s="11">
        <v>70</v>
      </c>
      <c r="F88" s="7">
        <f t="shared" si="6"/>
        <v>5</v>
      </c>
    </row>
    <row r="89" spans="1:6" ht="24.95" customHeight="1" x14ac:dyDescent="0.15">
      <c r="A89" s="18"/>
      <c r="B89" s="16">
        <f t="shared" si="7"/>
        <v>14</v>
      </c>
      <c r="C89" s="3" t="s">
        <v>38</v>
      </c>
      <c r="D89" s="3">
        <v>4</v>
      </c>
      <c r="E89" s="11">
        <v>70</v>
      </c>
      <c r="F89" s="7">
        <f t="shared" si="6"/>
        <v>8</v>
      </c>
    </row>
    <row r="90" spans="1:6" ht="24.95" customHeight="1" x14ac:dyDescent="0.15">
      <c r="A90" s="18"/>
      <c r="B90" s="16">
        <f t="shared" si="7"/>
        <v>15</v>
      </c>
      <c r="C90" s="3" t="s">
        <v>39</v>
      </c>
      <c r="D90" s="3">
        <v>4</v>
      </c>
      <c r="E90" s="11">
        <v>70</v>
      </c>
      <c r="F90" s="7">
        <f t="shared" si="6"/>
        <v>8</v>
      </c>
    </row>
    <row r="91" spans="1:6" ht="24.95" customHeight="1" x14ac:dyDescent="0.15">
      <c r="A91" s="18"/>
      <c r="B91" s="16">
        <f t="shared" si="7"/>
        <v>16</v>
      </c>
      <c r="C91" s="3" t="s">
        <v>22</v>
      </c>
      <c r="D91" s="3">
        <v>2.5</v>
      </c>
      <c r="E91" s="11">
        <v>70</v>
      </c>
      <c r="F91" s="7">
        <f t="shared" si="6"/>
        <v>5</v>
      </c>
    </row>
    <row r="92" spans="1:6" ht="24.95" customHeight="1" x14ac:dyDescent="0.15">
      <c r="A92" s="18"/>
      <c r="B92" s="16">
        <f t="shared" si="7"/>
        <v>17</v>
      </c>
      <c r="C92" s="3" t="s">
        <v>57</v>
      </c>
      <c r="D92" s="3">
        <v>2</v>
      </c>
      <c r="E92" s="11">
        <v>70</v>
      </c>
      <c r="F92" s="7">
        <f t="shared" si="6"/>
        <v>4</v>
      </c>
    </row>
    <row r="93" spans="1:6" ht="24.95" customHeight="1" x14ac:dyDescent="0.15">
      <c r="A93" s="18"/>
      <c r="B93" s="16">
        <f t="shared" si="7"/>
        <v>18</v>
      </c>
      <c r="C93" s="3" t="s">
        <v>24</v>
      </c>
      <c r="D93" s="3">
        <v>2</v>
      </c>
      <c r="E93" s="11">
        <v>70</v>
      </c>
      <c r="F93" s="7">
        <f t="shared" ref="F93:F98" si="8">(E93-50)/10*D93</f>
        <v>4</v>
      </c>
    </row>
    <row r="94" spans="1:6" ht="24.95" customHeight="1" x14ac:dyDescent="0.15">
      <c r="A94" s="18"/>
      <c r="B94" s="16">
        <f t="shared" si="7"/>
        <v>19</v>
      </c>
      <c r="C94" s="3" t="s">
        <v>58</v>
      </c>
      <c r="D94" s="3">
        <v>3</v>
      </c>
      <c r="E94" s="11">
        <v>70</v>
      </c>
      <c r="F94" s="7">
        <f t="shared" si="8"/>
        <v>6</v>
      </c>
    </row>
    <row r="95" spans="1:6" ht="24.95" customHeight="1" x14ac:dyDescent="0.15">
      <c r="A95" s="18"/>
      <c r="B95" s="16">
        <f t="shared" si="7"/>
        <v>20</v>
      </c>
      <c r="C95" s="3" t="s">
        <v>41</v>
      </c>
      <c r="D95" s="3">
        <v>3</v>
      </c>
      <c r="E95" s="11">
        <v>70</v>
      </c>
      <c r="F95" s="7">
        <f t="shared" si="8"/>
        <v>6</v>
      </c>
    </row>
    <row r="96" spans="1:6" ht="24.95" customHeight="1" x14ac:dyDescent="0.15">
      <c r="A96" s="18"/>
      <c r="B96" s="16">
        <f t="shared" si="7"/>
        <v>21</v>
      </c>
      <c r="C96" s="3" t="s">
        <v>59</v>
      </c>
      <c r="D96" s="3">
        <v>3</v>
      </c>
      <c r="E96" s="11">
        <v>70</v>
      </c>
      <c r="F96" s="7">
        <f t="shared" si="8"/>
        <v>6</v>
      </c>
    </row>
    <row r="97" spans="1:6" ht="24.95" customHeight="1" x14ac:dyDescent="0.15">
      <c r="A97" s="18"/>
      <c r="B97" s="16">
        <f t="shared" ref="B97:B122" si="9">B96+1</f>
        <v>22</v>
      </c>
      <c r="C97" s="3" t="s">
        <v>60</v>
      </c>
      <c r="D97" s="3">
        <v>3.5</v>
      </c>
      <c r="E97" s="11">
        <v>70</v>
      </c>
      <c r="F97" s="7">
        <f t="shared" si="8"/>
        <v>7</v>
      </c>
    </row>
    <row r="98" spans="1:6" ht="24.95" customHeight="1" x14ac:dyDescent="0.15">
      <c r="A98" s="18"/>
      <c r="B98" s="16">
        <f t="shared" si="9"/>
        <v>23</v>
      </c>
      <c r="C98" s="3" t="s">
        <v>44</v>
      </c>
      <c r="D98" s="3">
        <v>2.5</v>
      </c>
      <c r="E98" s="11">
        <v>70</v>
      </c>
      <c r="F98" s="7">
        <f t="shared" si="8"/>
        <v>5</v>
      </c>
    </row>
    <row r="99" spans="1:6" ht="24.95" customHeight="1" x14ac:dyDescent="0.15">
      <c r="A99" s="18"/>
      <c r="B99" s="17" t="s">
        <v>61</v>
      </c>
      <c r="C99" s="17"/>
      <c r="D99" s="13">
        <v>67</v>
      </c>
      <c r="E99" s="12" t="s">
        <v>33</v>
      </c>
      <c r="F99" s="15">
        <f>SUM(F76:F97)/D99</f>
        <v>2.08955223880597</v>
      </c>
    </row>
    <row r="100" spans="1:6" ht="24.95" customHeight="1" x14ac:dyDescent="0.15">
      <c r="A100" s="18" t="s">
        <v>62</v>
      </c>
      <c r="B100" s="16">
        <v>1</v>
      </c>
      <c r="C100" s="3" t="s">
        <v>8</v>
      </c>
      <c r="D100" s="3">
        <v>3</v>
      </c>
      <c r="E100" s="11">
        <v>70</v>
      </c>
      <c r="F100" s="7">
        <f>(E100-50)/10*D100</f>
        <v>6</v>
      </c>
    </row>
    <row r="101" spans="1:6" ht="36" customHeight="1" x14ac:dyDescent="0.15">
      <c r="A101" s="18"/>
      <c r="B101" s="16">
        <f t="shared" si="9"/>
        <v>2</v>
      </c>
      <c r="C101" s="3" t="s">
        <v>9</v>
      </c>
      <c r="D101" s="3">
        <v>3</v>
      </c>
      <c r="E101" s="11">
        <v>70</v>
      </c>
      <c r="F101" s="7">
        <f t="shared" ref="F101:F123" si="10">(E101-50)/10*D101</f>
        <v>6</v>
      </c>
    </row>
    <row r="102" spans="1:6" ht="24.95" customHeight="1" x14ac:dyDescent="0.15">
      <c r="A102" s="18"/>
      <c r="B102" s="16">
        <f t="shared" si="9"/>
        <v>3</v>
      </c>
      <c r="C102" s="3" t="s">
        <v>10</v>
      </c>
      <c r="D102" s="3">
        <v>3</v>
      </c>
      <c r="E102" s="11">
        <v>70</v>
      </c>
      <c r="F102" s="7">
        <f t="shared" si="10"/>
        <v>6</v>
      </c>
    </row>
    <row r="103" spans="1:6" ht="38.1" customHeight="1" x14ac:dyDescent="0.15">
      <c r="A103" s="18"/>
      <c r="B103" s="16">
        <f t="shared" si="9"/>
        <v>4</v>
      </c>
      <c r="C103" s="4" t="s">
        <v>11</v>
      </c>
      <c r="D103" s="3">
        <v>5</v>
      </c>
      <c r="E103" s="11">
        <v>70</v>
      </c>
      <c r="F103" s="7">
        <f t="shared" si="10"/>
        <v>10</v>
      </c>
    </row>
    <row r="104" spans="1:6" ht="24.95" customHeight="1" x14ac:dyDescent="0.15">
      <c r="A104" s="18"/>
      <c r="B104" s="16">
        <f t="shared" si="9"/>
        <v>5</v>
      </c>
      <c r="C104" s="3" t="s">
        <v>12</v>
      </c>
      <c r="D104" s="3">
        <v>4</v>
      </c>
      <c r="E104" s="11">
        <v>70</v>
      </c>
      <c r="F104" s="7">
        <f t="shared" si="10"/>
        <v>8</v>
      </c>
    </row>
    <row r="105" spans="1:6" ht="24.95" customHeight="1" x14ac:dyDescent="0.15">
      <c r="A105" s="18"/>
      <c r="B105" s="16">
        <f t="shared" si="9"/>
        <v>6</v>
      </c>
      <c r="C105" s="3" t="s">
        <v>63</v>
      </c>
      <c r="D105" s="3">
        <v>4</v>
      </c>
      <c r="E105" s="11">
        <v>70</v>
      </c>
      <c r="F105" s="7">
        <f t="shared" si="10"/>
        <v>8</v>
      </c>
    </row>
    <row r="106" spans="1:6" ht="24.95" customHeight="1" x14ac:dyDescent="0.15">
      <c r="A106" s="18"/>
      <c r="B106" s="16">
        <f t="shared" si="9"/>
        <v>7</v>
      </c>
      <c r="C106" s="3" t="s">
        <v>64</v>
      </c>
      <c r="D106" s="3">
        <v>2</v>
      </c>
      <c r="E106" s="11">
        <v>70</v>
      </c>
      <c r="F106" s="7">
        <f t="shared" si="10"/>
        <v>4</v>
      </c>
    </row>
    <row r="107" spans="1:6" ht="24.95" customHeight="1" x14ac:dyDescent="0.15">
      <c r="A107" s="18"/>
      <c r="B107" s="16">
        <f t="shared" si="9"/>
        <v>8</v>
      </c>
      <c r="C107" s="3" t="s">
        <v>15</v>
      </c>
      <c r="D107" s="3">
        <v>3</v>
      </c>
      <c r="E107" s="11">
        <v>70</v>
      </c>
      <c r="F107" s="7">
        <f t="shared" si="10"/>
        <v>6</v>
      </c>
    </row>
    <row r="108" spans="1:6" ht="24.95" customHeight="1" x14ac:dyDescent="0.15">
      <c r="A108" s="18"/>
      <c r="B108" s="16">
        <f t="shared" si="9"/>
        <v>9</v>
      </c>
      <c r="C108" s="3" t="s">
        <v>35</v>
      </c>
      <c r="D108" s="3">
        <v>3</v>
      </c>
      <c r="E108" s="11">
        <v>70</v>
      </c>
      <c r="F108" s="7">
        <f t="shared" si="10"/>
        <v>6</v>
      </c>
    </row>
    <row r="109" spans="1:6" ht="24.95" customHeight="1" x14ac:dyDescent="0.15">
      <c r="A109" s="18"/>
      <c r="B109" s="16">
        <f t="shared" si="9"/>
        <v>10</v>
      </c>
      <c r="C109" s="3" t="s">
        <v>65</v>
      </c>
      <c r="D109" s="3">
        <v>3</v>
      </c>
      <c r="E109" s="11">
        <v>70</v>
      </c>
      <c r="F109" s="7">
        <f t="shared" si="10"/>
        <v>6</v>
      </c>
    </row>
    <row r="110" spans="1:6" ht="24.95" customHeight="1" x14ac:dyDescent="0.15">
      <c r="A110" s="18"/>
      <c r="B110" s="16">
        <f t="shared" si="9"/>
        <v>11</v>
      </c>
      <c r="C110" s="3" t="s">
        <v>19</v>
      </c>
      <c r="D110" s="3">
        <v>3</v>
      </c>
      <c r="E110" s="11">
        <v>70</v>
      </c>
      <c r="F110" s="7">
        <f t="shared" si="10"/>
        <v>6</v>
      </c>
    </row>
    <row r="111" spans="1:6" ht="24.95" customHeight="1" x14ac:dyDescent="0.15">
      <c r="A111" s="18"/>
      <c r="B111" s="16">
        <f t="shared" si="9"/>
        <v>12</v>
      </c>
      <c r="C111" s="3" t="s">
        <v>66</v>
      </c>
      <c r="D111" s="3">
        <v>3</v>
      </c>
      <c r="E111" s="11">
        <v>70</v>
      </c>
      <c r="F111" s="7">
        <f t="shared" si="10"/>
        <v>6</v>
      </c>
    </row>
    <row r="112" spans="1:6" ht="24.95" customHeight="1" x14ac:dyDescent="0.15">
      <c r="A112" s="18"/>
      <c r="B112" s="16">
        <f t="shared" si="9"/>
        <v>13</v>
      </c>
      <c r="C112" s="3" t="s">
        <v>21</v>
      </c>
      <c r="D112" s="3">
        <v>3</v>
      </c>
      <c r="E112" s="11">
        <v>70</v>
      </c>
      <c r="F112" s="7">
        <f t="shared" si="10"/>
        <v>6</v>
      </c>
    </row>
    <row r="113" spans="1:6" ht="24.95" customHeight="1" x14ac:dyDescent="0.15">
      <c r="A113" s="18"/>
      <c r="B113" s="16">
        <f t="shared" si="9"/>
        <v>14</v>
      </c>
      <c r="C113" s="3" t="s">
        <v>22</v>
      </c>
      <c r="D113" s="3">
        <v>2.5</v>
      </c>
      <c r="E113" s="11">
        <v>70</v>
      </c>
      <c r="F113" s="7">
        <f t="shared" si="10"/>
        <v>5</v>
      </c>
    </row>
    <row r="114" spans="1:6" ht="24.95" customHeight="1" x14ac:dyDescent="0.15">
      <c r="A114" s="18"/>
      <c r="B114" s="16">
        <f t="shared" si="9"/>
        <v>15</v>
      </c>
      <c r="C114" s="3" t="s">
        <v>23</v>
      </c>
      <c r="D114" s="3">
        <v>2.5</v>
      </c>
      <c r="E114" s="11">
        <v>70</v>
      </c>
      <c r="F114" s="7">
        <f t="shared" si="10"/>
        <v>5</v>
      </c>
    </row>
    <row r="115" spans="1:6" ht="24.95" customHeight="1" x14ac:dyDescent="0.15">
      <c r="A115" s="18"/>
      <c r="B115" s="16">
        <f t="shared" si="9"/>
        <v>16</v>
      </c>
      <c r="C115" s="3" t="s">
        <v>24</v>
      </c>
      <c r="D115" s="3">
        <v>2</v>
      </c>
      <c r="E115" s="11">
        <v>70</v>
      </c>
      <c r="F115" s="7">
        <f t="shared" si="10"/>
        <v>4</v>
      </c>
    </row>
    <row r="116" spans="1:6" ht="24.95" customHeight="1" x14ac:dyDescent="0.15">
      <c r="A116" s="18"/>
      <c r="B116" s="16">
        <f t="shared" si="9"/>
        <v>17</v>
      </c>
      <c r="C116" s="3" t="s">
        <v>67</v>
      </c>
      <c r="D116" s="3">
        <v>2</v>
      </c>
      <c r="E116" s="11">
        <v>70</v>
      </c>
      <c r="F116" s="7">
        <f t="shared" si="10"/>
        <v>4</v>
      </c>
    </row>
    <row r="117" spans="1:6" ht="24.95" customHeight="1" x14ac:dyDescent="0.15">
      <c r="A117" s="18"/>
      <c r="B117" s="16">
        <f t="shared" si="9"/>
        <v>18</v>
      </c>
      <c r="C117" s="3" t="s">
        <v>26</v>
      </c>
      <c r="D117" s="3">
        <v>3</v>
      </c>
      <c r="E117" s="11">
        <v>70</v>
      </c>
      <c r="F117" s="7">
        <f t="shared" si="10"/>
        <v>6</v>
      </c>
    </row>
    <row r="118" spans="1:6" ht="24.95" customHeight="1" x14ac:dyDescent="0.15">
      <c r="A118" s="18"/>
      <c r="B118" s="16">
        <f t="shared" si="9"/>
        <v>19</v>
      </c>
      <c r="C118" s="3" t="s">
        <v>28</v>
      </c>
      <c r="D118" s="3">
        <v>2</v>
      </c>
      <c r="E118" s="11">
        <v>70</v>
      </c>
      <c r="F118" s="7">
        <f t="shared" si="10"/>
        <v>4</v>
      </c>
    </row>
    <row r="119" spans="1:6" ht="24.95" customHeight="1" x14ac:dyDescent="0.15">
      <c r="A119" s="18"/>
      <c r="B119" s="16">
        <f t="shared" si="9"/>
        <v>20</v>
      </c>
      <c r="C119" s="3" t="s">
        <v>29</v>
      </c>
      <c r="D119" s="3">
        <v>2</v>
      </c>
      <c r="E119" s="11">
        <v>70</v>
      </c>
      <c r="F119" s="7">
        <f t="shared" si="10"/>
        <v>4</v>
      </c>
    </row>
    <row r="120" spans="1:6" ht="24.95" customHeight="1" x14ac:dyDescent="0.15">
      <c r="A120" s="18"/>
      <c r="B120" s="16">
        <f t="shared" si="9"/>
        <v>21</v>
      </c>
      <c r="C120" s="3" t="s">
        <v>43</v>
      </c>
      <c r="D120" s="3">
        <v>3.5</v>
      </c>
      <c r="E120" s="11">
        <v>70</v>
      </c>
      <c r="F120" s="7">
        <f t="shared" si="10"/>
        <v>7</v>
      </c>
    </row>
    <row r="121" spans="1:6" ht="24.95" customHeight="1" x14ac:dyDescent="0.15">
      <c r="A121" s="18"/>
      <c r="B121" s="16">
        <f t="shared" si="9"/>
        <v>22</v>
      </c>
      <c r="C121" s="3" t="s">
        <v>68</v>
      </c>
      <c r="D121" s="3">
        <v>3</v>
      </c>
      <c r="E121" s="11">
        <v>70</v>
      </c>
      <c r="F121" s="7">
        <f t="shared" si="10"/>
        <v>6</v>
      </c>
    </row>
    <row r="122" spans="1:6" ht="24.95" customHeight="1" x14ac:dyDescent="0.15">
      <c r="A122" s="18"/>
      <c r="B122" s="16">
        <f t="shared" si="9"/>
        <v>23</v>
      </c>
      <c r="C122" s="3" t="s">
        <v>69</v>
      </c>
      <c r="D122" s="3">
        <v>2</v>
      </c>
      <c r="E122" s="11">
        <v>70</v>
      </c>
      <c r="F122" s="7">
        <f t="shared" si="10"/>
        <v>4</v>
      </c>
    </row>
    <row r="123" spans="1:6" ht="24.95" customHeight="1" x14ac:dyDescent="0.15">
      <c r="A123" s="18"/>
      <c r="B123" s="16">
        <f t="shared" ref="B123:B131" si="11">B122+1</f>
        <v>24</v>
      </c>
      <c r="C123" s="3" t="s">
        <v>31</v>
      </c>
      <c r="D123" s="3">
        <v>3</v>
      </c>
      <c r="E123" s="11">
        <v>70</v>
      </c>
      <c r="F123" s="7">
        <f t="shared" si="10"/>
        <v>6</v>
      </c>
    </row>
    <row r="124" spans="1:6" ht="24.95" customHeight="1" x14ac:dyDescent="0.15">
      <c r="A124" s="18"/>
      <c r="B124" s="17" t="s">
        <v>61</v>
      </c>
      <c r="C124" s="17"/>
      <c r="D124" s="13">
        <f>SUM(D100:D123)</f>
        <v>69.5</v>
      </c>
      <c r="E124" s="12" t="s">
        <v>33</v>
      </c>
      <c r="F124" s="13">
        <f>SUM(F100:F123)/D124</f>
        <v>2</v>
      </c>
    </row>
    <row r="125" spans="1:6" ht="24.95" customHeight="1" x14ac:dyDescent="0.15">
      <c r="A125" s="18" t="s">
        <v>70</v>
      </c>
      <c r="B125" s="16">
        <v>1</v>
      </c>
      <c r="C125" s="3" t="s">
        <v>19</v>
      </c>
      <c r="D125" s="3">
        <v>4</v>
      </c>
      <c r="E125" s="11">
        <v>70</v>
      </c>
      <c r="F125" s="7">
        <f t="shared" ref="F125:F131" si="12">(E125-50)/10*D125</f>
        <v>8</v>
      </c>
    </row>
    <row r="126" spans="1:6" ht="36" customHeight="1" x14ac:dyDescent="0.15">
      <c r="A126" s="18"/>
      <c r="B126" s="16">
        <f t="shared" si="11"/>
        <v>2</v>
      </c>
      <c r="C126" s="3" t="s">
        <v>65</v>
      </c>
      <c r="D126" s="3">
        <v>3</v>
      </c>
      <c r="E126" s="11">
        <v>70</v>
      </c>
      <c r="F126" s="7">
        <f t="shared" si="12"/>
        <v>6</v>
      </c>
    </row>
    <row r="127" spans="1:6" ht="24.95" customHeight="1" x14ac:dyDescent="0.15">
      <c r="A127" s="18"/>
      <c r="B127" s="16">
        <f t="shared" si="11"/>
        <v>3</v>
      </c>
      <c r="C127" s="3" t="s">
        <v>40</v>
      </c>
      <c r="D127" s="3">
        <v>3</v>
      </c>
      <c r="E127" s="11">
        <v>70</v>
      </c>
      <c r="F127" s="7">
        <f t="shared" si="12"/>
        <v>6</v>
      </c>
    </row>
    <row r="128" spans="1:6" ht="38.1" customHeight="1" x14ac:dyDescent="0.15">
      <c r="A128" s="18"/>
      <c r="B128" s="16">
        <f t="shared" si="11"/>
        <v>4</v>
      </c>
      <c r="C128" s="3" t="s">
        <v>42</v>
      </c>
      <c r="D128" s="3">
        <v>3</v>
      </c>
      <c r="E128" s="11">
        <v>70</v>
      </c>
      <c r="F128" s="7">
        <f t="shared" si="12"/>
        <v>6</v>
      </c>
    </row>
    <row r="129" spans="1:6" ht="24.95" customHeight="1" x14ac:dyDescent="0.15">
      <c r="A129" s="18"/>
      <c r="B129" s="16">
        <f t="shared" si="11"/>
        <v>5</v>
      </c>
      <c r="C129" s="3" t="s">
        <v>71</v>
      </c>
      <c r="D129" s="3">
        <v>3</v>
      </c>
      <c r="E129" s="11">
        <v>70</v>
      </c>
      <c r="F129" s="7">
        <f t="shared" si="12"/>
        <v>6</v>
      </c>
    </row>
    <row r="130" spans="1:6" ht="24.95" customHeight="1" x14ac:dyDescent="0.15">
      <c r="A130" s="18"/>
      <c r="B130" s="16">
        <f t="shared" si="11"/>
        <v>6</v>
      </c>
      <c r="C130" s="3" t="s">
        <v>72</v>
      </c>
      <c r="D130" s="3">
        <v>4</v>
      </c>
      <c r="E130" s="11">
        <v>70</v>
      </c>
      <c r="F130" s="7">
        <f t="shared" si="12"/>
        <v>8</v>
      </c>
    </row>
    <row r="131" spans="1:6" ht="24.95" customHeight="1" x14ac:dyDescent="0.15">
      <c r="A131" s="18"/>
      <c r="B131" s="16">
        <f t="shared" si="11"/>
        <v>7</v>
      </c>
      <c r="C131" s="3" t="s">
        <v>73</v>
      </c>
      <c r="D131" s="3">
        <v>3</v>
      </c>
      <c r="E131" s="11">
        <v>70</v>
      </c>
      <c r="F131" s="7">
        <f t="shared" si="12"/>
        <v>6</v>
      </c>
    </row>
    <row r="132" spans="1:6" ht="24.95" customHeight="1" x14ac:dyDescent="0.15">
      <c r="A132" s="18"/>
      <c r="B132" s="17" t="s">
        <v>61</v>
      </c>
      <c r="C132" s="17"/>
      <c r="D132" s="13">
        <f>SUM(D125:D131)</f>
        <v>23</v>
      </c>
      <c r="E132" s="12" t="s">
        <v>33</v>
      </c>
      <c r="F132" s="13">
        <f>SUM(F125:F131)/D132</f>
        <v>2</v>
      </c>
    </row>
  </sheetData>
  <autoFilter ref="A1:F132" xr:uid="{00000000-0009-0000-0000-000000000000}"/>
  <mergeCells count="10">
    <mergeCell ref="H1:N8"/>
    <mergeCell ref="B99:C99"/>
    <mergeCell ref="B124:C124"/>
    <mergeCell ref="B132:C132"/>
    <mergeCell ref="A2:A27"/>
    <mergeCell ref="A28:A50"/>
    <mergeCell ref="A51:A75"/>
    <mergeCell ref="A76:A99"/>
    <mergeCell ref="A100:A124"/>
    <mergeCell ref="A125:A132"/>
  </mergeCells>
  <phoneticPr fontId="20" type="noConversion"/>
  <pageMargins left="0.75" right="0.75" top="1" bottom="1" header="0.5" footer="0.5"/>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2"/>
  <sheetViews>
    <sheetView workbookViewId="0">
      <selection activeCell="A10" sqref="A10"/>
    </sheetView>
  </sheetViews>
  <sheetFormatPr defaultColWidth="8.875" defaultRowHeight="13.5" x14ac:dyDescent="0.15"/>
  <cols>
    <col min="1" max="1" width="44.75" customWidth="1"/>
    <col min="2" max="2" width="11.25" customWidth="1"/>
    <col min="3" max="3" width="42.625" style="1" customWidth="1"/>
    <col min="4" max="4" width="11.375" style="1" customWidth="1"/>
    <col min="5" max="5" width="45.25" customWidth="1"/>
    <col min="6" max="6" width="15.875" customWidth="1"/>
    <col min="7" max="7" width="43.5" customWidth="1"/>
    <col min="8" max="8" width="16.75" customWidth="1"/>
    <col min="9" max="9" width="44.125" customWidth="1"/>
    <col min="10" max="10" width="15.875" customWidth="1"/>
    <col min="11" max="11" width="45" customWidth="1"/>
    <col min="12" max="12" width="17.375" customWidth="1"/>
    <col min="13" max="13" width="46" customWidth="1"/>
    <col min="14" max="14" width="18.625" customWidth="1"/>
  </cols>
  <sheetData>
    <row r="1" spans="1:14" ht="39" customHeight="1" x14ac:dyDescent="0.15">
      <c r="A1" s="28" t="s">
        <v>74</v>
      </c>
      <c r="B1" s="29"/>
      <c r="C1" s="29"/>
      <c r="D1" s="29"/>
      <c r="E1" s="29"/>
      <c r="F1" s="29"/>
      <c r="G1" s="29"/>
      <c r="H1" s="29"/>
      <c r="I1" s="29"/>
      <c r="J1" s="29"/>
      <c r="K1" s="29"/>
      <c r="L1" s="29"/>
      <c r="M1" s="29"/>
      <c r="N1" s="29"/>
    </row>
    <row r="2" spans="1:14" ht="18" customHeight="1" x14ac:dyDescent="0.15">
      <c r="A2" s="30" t="s">
        <v>75</v>
      </c>
      <c r="B2" s="30"/>
      <c r="C2" s="31" t="s">
        <v>34</v>
      </c>
      <c r="D2" s="31"/>
      <c r="E2" s="30" t="s">
        <v>76</v>
      </c>
      <c r="F2" s="30"/>
      <c r="G2" s="31" t="s">
        <v>77</v>
      </c>
      <c r="H2" s="31"/>
      <c r="I2" s="30" t="s">
        <v>78</v>
      </c>
      <c r="J2" s="30"/>
      <c r="K2" s="31" t="s">
        <v>79</v>
      </c>
      <c r="L2" s="31"/>
      <c r="M2" s="30" t="s">
        <v>80</v>
      </c>
      <c r="N2" s="30"/>
    </row>
    <row r="3" spans="1:14" ht="18" customHeight="1" x14ac:dyDescent="0.15">
      <c r="A3" s="2" t="s">
        <v>81</v>
      </c>
      <c r="B3" s="2" t="s">
        <v>82</v>
      </c>
      <c r="C3" s="2" t="s">
        <v>81</v>
      </c>
      <c r="D3" s="2" t="s">
        <v>82</v>
      </c>
      <c r="E3" s="2" t="s">
        <v>81</v>
      </c>
      <c r="F3" s="2" t="s">
        <v>82</v>
      </c>
      <c r="G3" s="2" t="s">
        <v>81</v>
      </c>
      <c r="H3" s="2" t="s">
        <v>82</v>
      </c>
      <c r="I3" s="2" t="s">
        <v>81</v>
      </c>
      <c r="J3" s="2" t="s">
        <v>82</v>
      </c>
      <c r="K3" s="3" t="s">
        <v>81</v>
      </c>
      <c r="L3" s="3" t="s">
        <v>82</v>
      </c>
      <c r="M3" s="3" t="s">
        <v>81</v>
      </c>
      <c r="N3" s="3" t="s">
        <v>82</v>
      </c>
    </row>
    <row r="4" spans="1:14" ht="18" customHeight="1" x14ac:dyDescent="0.15">
      <c r="A4" s="3" t="s">
        <v>83</v>
      </c>
      <c r="B4" s="3">
        <v>3</v>
      </c>
      <c r="C4" s="3" t="s">
        <v>83</v>
      </c>
      <c r="D4" s="3">
        <v>3</v>
      </c>
      <c r="E4" s="3" t="s">
        <v>83</v>
      </c>
      <c r="F4" s="3">
        <v>3</v>
      </c>
      <c r="G4" s="3" t="s">
        <v>83</v>
      </c>
      <c r="H4" s="3">
        <v>3</v>
      </c>
      <c r="I4" s="3" t="s">
        <v>83</v>
      </c>
      <c r="J4" s="3">
        <v>3</v>
      </c>
      <c r="K4" s="3" t="s">
        <v>19</v>
      </c>
      <c r="L4" s="3">
        <v>4</v>
      </c>
      <c r="M4" s="3" t="s">
        <v>83</v>
      </c>
      <c r="N4" s="3">
        <v>3</v>
      </c>
    </row>
    <row r="5" spans="1:14" ht="18" customHeight="1" x14ac:dyDescent="0.15">
      <c r="A5" s="3" t="s">
        <v>9</v>
      </c>
      <c r="B5" s="3">
        <v>3</v>
      </c>
      <c r="C5" s="3" t="s">
        <v>9</v>
      </c>
      <c r="D5" s="3">
        <v>3</v>
      </c>
      <c r="E5" s="3" t="s">
        <v>9</v>
      </c>
      <c r="F5" s="3">
        <v>3</v>
      </c>
      <c r="G5" s="3" t="s">
        <v>9</v>
      </c>
      <c r="H5" s="3">
        <v>3</v>
      </c>
      <c r="I5" s="3" t="s">
        <v>9</v>
      </c>
      <c r="J5" s="3">
        <v>3</v>
      </c>
      <c r="K5" s="3" t="s">
        <v>65</v>
      </c>
      <c r="L5" s="3">
        <v>3</v>
      </c>
      <c r="M5" s="3" t="s">
        <v>9</v>
      </c>
      <c r="N5" s="3">
        <v>3</v>
      </c>
    </row>
    <row r="6" spans="1:14" ht="18" customHeight="1" x14ac:dyDescent="0.15">
      <c r="A6" s="3" t="s">
        <v>10</v>
      </c>
      <c r="B6" s="3">
        <v>3</v>
      </c>
      <c r="C6" s="3" t="s">
        <v>10</v>
      </c>
      <c r="D6" s="3">
        <v>3</v>
      </c>
      <c r="E6" s="3" t="s">
        <v>10</v>
      </c>
      <c r="F6" s="3">
        <v>3</v>
      </c>
      <c r="G6" s="3" t="s">
        <v>10</v>
      </c>
      <c r="H6" s="3">
        <v>3</v>
      </c>
      <c r="I6" s="3" t="s">
        <v>10</v>
      </c>
      <c r="J6" s="3">
        <v>3</v>
      </c>
      <c r="K6" s="3" t="s">
        <v>40</v>
      </c>
      <c r="L6" s="3">
        <v>3</v>
      </c>
      <c r="M6" s="3" t="s">
        <v>10</v>
      </c>
      <c r="N6" s="3">
        <v>3</v>
      </c>
    </row>
    <row r="7" spans="1:14" ht="18" customHeight="1" x14ac:dyDescent="0.15">
      <c r="A7" s="3" t="s">
        <v>11</v>
      </c>
      <c r="B7" s="3">
        <v>3</v>
      </c>
      <c r="C7" s="3" t="s">
        <v>11</v>
      </c>
      <c r="D7" s="3">
        <v>3</v>
      </c>
      <c r="E7" s="3" t="s">
        <v>11</v>
      </c>
      <c r="F7" s="3">
        <v>3</v>
      </c>
      <c r="G7" s="3" t="s">
        <v>11</v>
      </c>
      <c r="H7" s="3">
        <v>3</v>
      </c>
      <c r="I7" s="3" t="s">
        <v>11</v>
      </c>
      <c r="J7" s="3">
        <v>3</v>
      </c>
      <c r="K7" s="3" t="s">
        <v>42</v>
      </c>
      <c r="L7" s="3">
        <v>3</v>
      </c>
      <c r="M7" s="3" t="s">
        <v>11</v>
      </c>
      <c r="N7" s="3">
        <v>3</v>
      </c>
    </row>
    <row r="8" spans="1:14" ht="18" customHeight="1" x14ac:dyDescent="0.15">
      <c r="A8" s="4" t="s">
        <v>84</v>
      </c>
      <c r="B8" s="3">
        <v>3</v>
      </c>
      <c r="C8" s="4" t="s">
        <v>84</v>
      </c>
      <c r="D8" s="3">
        <v>3</v>
      </c>
      <c r="E8" s="4" t="s">
        <v>84</v>
      </c>
      <c r="F8" s="3">
        <v>3</v>
      </c>
      <c r="G8" s="4" t="s">
        <v>84</v>
      </c>
      <c r="H8" s="3">
        <v>3</v>
      </c>
      <c r="I8" s="4" t="s">
        <v>84</v>
      </c>
      <c r="J8" s="3">
        <v>3</v>
      </c>
      <c r="K8" s="3" t="s">
        <v>71</v>
      </c>
      <c r="L8" s="3">
        <v>3</v>
      </c>
      <c r="M8" s="4" t="s">
        <v>84</v>
      </c>
      <c r="N8" s="3">
        <v>3</v>
      </c>
    </row>
    <row r="9" spans="1:14" ht="18" customHeight="1" x14ac:dyDescent="0.15">
      <c r="A9" s="3" t="s">
        <v>12</v>
      </c>
      <c r="B9" s="3">
        <v>4</v>
      </c>
      <c r="C9" s="3" t="s">
        <v>12</v>
      </c>
      <c r="D9" s="3">
        <v>4</v>
      </c>
      <c r="E9" s="3" t="s">
        <v>12</v>
      </c>
      <c r="F9" s="3">
        <v>4</v>
      </c>
      <c r="G9" s="3" t="s">
        <v>12</v>
      </c>
      <c r="H9" s="3">
        <v>4</v>
      </c>
      <c r="I9" s="3" t="s">
        <v>12</v>
      </c>
      <c r="J9" s="3">
        <v>4</v>
      </c>
      <c r="K9" s="3" t="s">
        <v>72</v>
      </c>
      <c r="L9" s="3">
        <v>4</v>
      </c>
      <c r="M9" s="3" t="s">
        <v>12</v>
      </c>
      <c r="N9" s="3">
        <v>4</v>
      </c>
    </row>
    <row r="10" spans="1:14" ht="18" customHeight="1" x14ac:dyDescent="0.15">
      <c r="A10" s="3" t="s">
        <v>85</v>
      </c>
      <c r="B10" s="3">
        <v>4</v>
      </c>
      <c r="C10" s="3" t="s">
        <v>85</v>
      </c>
      <c r="D10" s="3">
        <v>4</v>
      </c>
      <c r="E10" s="3" t="s">
        <v>86</v>
      </c>
      <c r="F10" s="3">
        <v>4</v>
      </c>
      <c r="G10" s="3" t="s">
        <v>85</v>
      </c>
      <c r="H10" s="3">
        <v>4</v>
      </c>
      <c r="I10" s="3" t="s">
        <v>85</v>
      </c>
      <c r="J10" s="3">
        <v>4</v>
      </c>
      <c r="K10" s="3" t="s">
        <v>73</v>
      </c>
      <c r="L10" s="3">
        <v>3</v>
      </c>
      <c r="M10" s="3" t="s">
        <v>85</v>
      </c>
      <c r="N10" s="3">
        <v>4</v>
      </c>
    </row>
    <row r="11" spans="1:14" ht="18" customHeight="1" x14ac:dyDescent="0.15">
      <c r="A11" s="3" t="s">
        <v>35</v>
      </c>
      <c r="B11" s="3">
        <v>3</v>
      </c>
      <c r="C11" s="3" t="s">
        <v>14</v>
      </c>
      <c r="D11" s="3">
        <v>4</v>
      </c>
      <c r="E11" s="3" t="s">
        <v>64</v>
      </c>
      <c r="F11" s="3">
        <v>2</v>
      </c>
      <c r="G11" s="3" t="s">
        <v>14</v>
      </c>
      <c r="H11" s="3">
        <v>4</v>
      </c>
      <c r="I11" s="3" t="s">
        <v>14</v>
      </c>
      <c r="J11" s="3">
        <v>4</v>
      </c>
      <c r="K11" s="5" t="s">
        <v>61</v>
      </c>
      <c r="L11" s="5">
        <f>SUM(L4:L10)</f>
        <v>23</v>
      </c>
      <c r="M11" s="3" t="s">
        <v>14</v>
      </c>
      <c r="N11" s="3">
        <v>4</v>
      </c>
    </row>
    <row r="12" spans="1:14" ht="18" customHeight="1" x14ac:dyDescent="0.15">
      <c r="A12" s="3" t="s">
        <v>60</v>
      </c>
      <c r="B12" s="3">
        <v>3.5</v>
      </c>
      <c r="C12" s="3" t="s">
        <v>87</v>
      </c>
      <c r="D12" s="3">
        <v>3</v>
      </c>
      <c r="E12" s="3" t="s">
        <v>87</v>
      </c>
      <c r="F12" s="3">
        <v>3</v>
      </c>
      <c r="G12" s="3" t="s">
        <v>87</v>
      </c>
      <c r="H12" s="3">
        <v>3</v>
      </c>
      <c r="I12" s="3" t="s">
        <v>87</v>
      </c>
      <c r="J12" s="3">
        <v>3</v>
      </c>
      <c r="K12" s="6"/>
      <c r="L12" s="6"/>
      <c r="M12" s="3" t="s">
        <v>35</v>
      </c>
      <c r="N12" s="3">
        <v>3</v>
      </c>
    </row>
    <row r="13" spans="1:14" ht="18" customHeight="1" x14ac:dyDescent="0.15">
      <c r="A13" s="3" t="s">
        <v>14</v>
      </c>
      <c r="B13" s="3">
        <v>4</v>
      </c>
      <c r="C13" s="3" t="s">
        <v>35</v>
      </c>
      <c r="D13" s="3">
        <v>3</v>
      </c>
      <c r="E13" s="3" t="s">
        <v>35</v>
      </c>
      <c r="F13" s="3">
        <v>3</v>
      </c>
      <c r="G13" s="3" t="s">
        <v>35</v>
      </c>
      <c r="H13" s="3">
        <v>3</v>
      </c>
      <c r="I13" s="3" t="s">
        <v>35</v>
      </c>
      <c r="J13" s="3">
        <v>3</v>
      </c>
      <c r="K13" s="6"/>
      <c r="L13" s="6"/>
      <c r="M13" s="3" t="s">
        <v>60</v>
      </c>
      <c r="N13" s="3">
        <v>3.5</v>
      </c>
    </row>
    <row r="14" spans="1:14" ht="18" customHeight="1" x14ac:dyDescent="0.15">
      <c r="A14" s="3" t="s">
        <v>46</v>
      </c>
      <c r="B14" s="3">
        <v>4</v>
      </c>
      <c r="C14" s="3" t="s">
        <v>60</v>
      </c>
      <c r="D14" s="3">
        <v>3.5</v>
      </c>
      <c r="E14" s="3" t="s">
        <v>88</v>
      </c>
      <c r="F14" s="3">
        <v>3</v>
      </c>
      <c r="G14" s="3" t="s">
        <v>60</v>
      </c>
      <c r="H14" s="3">
        <v>3.5</v>
      </c>
      <c r="I14" s="3" t="s">
        <v>60</v>
      </c>
      <c r="J14" s="3">
        <v>3.5</v>
      </c>
      <c r="K14" s="6"/>
      <c r="L14" s="6"/>
      <c r="M14" s="3" t="s">
        <v>89</v>
      </c>
      <c r="N14" s="3">
        <v>4</v>
      </c>
    </row>
    <row r="15" spans="1:14" ht="18" customHeight="1" x14ac:dyDescent="0.15">
      <c r="A15" s="3" t="s">
        <v>47</v>
      </c>
      <c r="B15" s="3">
        <v>3</v>
      </c>
      <c r="C15" s="3" t="s">
        <v>17</v>
      </c>
      <c r="D15" s="3">
        <v>2.5</v>
      </c>
      <c r="E15" s="3" t="s">
        <v>65</v>
      </c>
      <c r="F15" s="3">
        <v>3</v>
      </c>
      <c r="G15" s="3" t="s">
        <v>17</v>
      </c>
      <c r="H15" s="3">
        <v>2.5</v>
      </c>
      <c r="I15" s="3" t="s">
        <v>17</v>
      </c>
      <c r="J15" s="3">
        <v>2.5</v>
      </c>
      <c r="K15" s="6"/>
      <c r="L15" s="6"/>
      <c r="M15" s="3" t="s">
        <v>47</v>
      </c>
      <c r="N15" s="3">
        <v>3</v>
      </c>
    </row>
    <row r="16" spans="1:14" ht="18" customHeight="1" x14ac:dyDescent="0.15">
      <c r="A16" s="3" t="s">
        <v>36</v>
      </c>
      <c r="B16" s="3">
        <v>3.5</v>
      </c>
      <c r="C16" s="3" t="s">
        <v>36</v>
      </c>
      <c r="D16" s="3">
        <v>3.5</v>
      </c>
      <c r="E16" s="3" t="s">
        <v>19</v>
      </c>
      <c r="F16" s="3">
        <v>3</v>
      </c>
      <c r="G16" s="3" t="s">
        <v>18</v>
      </c>
      <c r="H16" s="3">
        <v>2.5</v>
      </c>
      <c r="I16" s="3" t="s">
        <v>18</v>
      </c>
      <c r="J16" s="3">
        <v>2.5</v>
      </c>
      <c r="K16" s="6"/>
      <c r="L16" s="6"/>
      <c r="M16" s="3" t="s">
        <v>90</v>
      </c>
      <c r="N16" s="3">
        <v>3.5</v>
      </c>
    </row>
    <row r="17" spans="1:14" ht="18" customHeight="1" x14ac:dyDescent="0.15">
      <c r="A17" s="3" t="s">
        <v>37</v>
      </c>
      <c r="B17" s="3">
        <v>2.5</v>
      </c>
      <c r="C17" s="3" t="s">
        <v>37</v>
      </c>
      <c r="D17" s="3">
        <v>2.5</v>
      </c>
      <c r="E17" s="3" t="s">
        <v>91</v>
      </c>
      <c r="F17" s="3">
        <v>3</v>
      </c>
      <c r="G17" s="3" t="s">
        <v>19</v>
      </c>
      <c r="H17" s="3">
        <v>3</v>
      </c>
      <c r="I17" s="3" t="s">
        <v>90</v>
      </c>
      <c r="J17" s="3">
        <v>3.5</v>
      </c>
      <c r="K17" s="6"/>
      <c r="L17" s="6"/>
      <c r="M17" s="3" t="s">
        <v>92</v>
      </c>
      <c r="N17" s="3">
        <v>2.5</v>
      </c>
    </row>
    <row r="18" spans="1:14" ht="18" customHeight="1" x14ac:dyDescent="0.15">
      <c r="A18" s="3" t="s">
        <v>38</v>
      </c>
      <c r="B18" s="3">
        <v>4</v>
      </c>
      <c r="C18" s="3" t="s">
        <v>18</v>
      </c>
      <c r="D18" s="3">
        <v>2.5</v>
      </c>
      <c r="E18" s="3" t="s">
        <v>21</v>
      </c>
      <c r="F18" s="3">
        <v>3</v>
      </c>
      <c r="G18" s="3" t="s">
        <v>91</v>
      </c>
      <c r="H18" s="3">
        <v>2</v>
      </c>
      <c r="I18" s="3" t="s">
        <v>92</v>
      </c>
      <c r="J18" s="3">
        <v>2.5</v>
      </c>
      <c r="K18" s="6"/>
      <c r="L18" s="6"/>
      <c r="M18" s="3" t="s">
        <v>17</v>
      </c>
      <c r="N18" s="3">
        <v>2.5</v>
      </c>
    </row>
    <row r="19" spans="1:14" ht="18" customHeight="1" x14ac:dyDescent="0.15">
      <c r="A19" s="3" t="s">
        <v>48</v>
      </c>
      <c r="B19" s="3">
        <v>3</v>
      </c>
      <c r="C19" s="3" t="s">
        <v>38</v>
      </c>
      <c r="D19" s="3">
        <v>4</v>
      </c>
      <c r="E19" s="3" t="s">
        <v>22</v>
      </c>
      <c r="F19" s="3">
        <v>2.5</v>
      </c>
      <c r="G19" s="3" t="s">
        <v>21</v>
      </c>
      <c r="H19" s="3">
        <v>3</v>
      </c>
      <c r="I19" s="3" t="s">
        <v>38</v>
      </c>
      <c r="J19" s="3">
        <v>4</v>
      </c>
      <c r="K19" s="6"/>
      <c r="L19" s="6"/>
      <c r="M19" s="3" t="s">
        <v>38</v>
      </c>
      <c r="N19" s="3">
        <v>4</v>
      </c>
    </row>
    <row r="20" spans="1:14" ht="18" customHeight="1" x14ac:dyDescent="0.15">
      <c r="A20" s="3" t="s">
        <v>17</v>
      </c>
      <c r="B20" s="3">
        <v>2.5</v>
      </c>
      <c r="C20" s="3" t="s">
        <v>39</v>
      </c>
      <c r="D20" s="3">
        <v>4</v>
      </c>
      <c r="E20" s="3" t="s">
        <v>23</v>
      </c>
      <c r="F20" s="3">
        <v>2.5</v>
      </c>
      <c r="G20" s="3" t="s">
        <v>22</v>
      </c>
      <c r="H20" s="3">
        <v>2.5</v>
      </c>
      <c r="I20" s="3" t="s">
        <v>39</v>
      </c>
      <c r="J20" s="3">
        <v>4</v>
      </c>
      <c r="K20" s="6"/>
      <c r="L20" s="6"/>
      <c r="M20" s="3" t="s">
        <v>93</v>
      </c>
      <c r="N20" s="3">
        <v>3</v>
      </c>
    </row>
    <row r="21" spans="1:14" ht="18" customHeight="1" x14ac:dyDescent="0.15">
      <c r="A21" s="3" t="s">
        <v>22</v>
      </c>
      <c r="B21" s="3">
        <v>2.5</v>
      </c>
      <c r="C21" s="3" t="s">
        <v>22</v>
      </c>
      <c r="D21" s="3">
        <v>2.5</v>
      </c>
      <c r="E21" s="3" t="s">
        <v>24</v>
      </c>
      <c r="F21" s="3">
        <v>2</v>
      </c>
      <c r="G21" s="3" t="s">
        <v>23</v>
      </c>
      <c r="H21" s="3">
        <v>3</v>
      </c>
      <c r="I21" s="3" t="s">
        <v>22</v>
      </c>
      <c r="J21" s="3">
        <v>2.5</v>
      </c>
      <c r="K21" s="6"/>
      <c r="L21" s="6"/>
      <c r="M21" s="3" t="s">
        <v>94</v>
      </c>
      <c r="N21" s="3">
        <v>2.5</v>
      </c>
    </row>
    <row r="22" spans="1:14" ht="18" customHeight="1" x14ac:dyDescent="0.15">
      <c r="A22" s="3" t="s">
        <v>40</v>
      </c>
      <c r="B22" s="3">
        <v>3</v>
      </c>
      <c r="C22" s="3" t="s">
        <v>40</v>
      </c>
      <c r="D22" s="3">
        <v>3</v>
      </c>
      <c r="E22" s="3" t="s">
        <v>95</v>
      </c>
      <c r="F22" s="3">
        <v>2</v>
      </c>
      <c r="G22" s="3" t="s">
        <v>24</v>
      </c>
      <c r="H22" s="3">
        <v>2</v>
      </c>
      <c r="I22" s="3" t="s">
        <v>96</v>
      </c>
      <c r="J22" s="3">
        <v>2</v>
      </c>
      <c r="K22" s="6"/>
      <c r="L22" s="6"/>
      <c r="M22" s="3" t="s">
        <v>49</v>
      </c>
      <c r="N22" s="3">
        <v>2.5</v>
      </c>
    </row>
    <row r="23" spans="1:14" ht="18" customHeight="1" x14ac:dyDescent="0.15">
      <c r="A23" s="3" t="s">
        <v>49</v>
      </c>
      <c r="B23" s="3">
        <v>2.5</v>
      </c>
      <c r="C23" s="3" t="s">
        <v>24</v>
      </c>
      <c r="D23" s="3">
        <v>2</v>
      </c>
      <c r="E23" s="3" t="s">
        <v>26</v>
      </c>
      <c r="F23" s="3">
        <v>3</v>
      </c>
      <c r="G23" s="3" t="s">
        <v>95</v>
      </c>
      <c r="H23" s="3">
        <v>2</v>
      </c>
      <c r="I23" s="3" t="s">
        <v>24</v>
      </c>
      <c r="J23" s="3">
        <v>2</v>
      </c>
      <c r="K23" s="6"/>
      <c r="L23" s="6"/>
      <c r="M23" s="3" t="s">
        <v>41</v>
      </c>
      <c r="N23" s="3">
        <v>3</v>
      </c>
    </row>
    <row r="24" spans="1:14" ht="18" customHeight="1" x14ac:dyDescent="0.15">
      <c r="A24" s="4" t="s">
        <v>24</v>
      </c>
      <c r="B24" s="3">
        <v>2</v>
      </c>
      <c r="C24" s="3" t="s">
        <v>41</v>
      </c>
      <c r="D24" s="3">
        <v>3</v>
      </c>
      <c r="E24" s="3" t="s">
        <v>28</v>
      </c>
      <c r="F24" s="3">
        <v>2</v>
      </c>
      <c r="G24" s="3" t="s">
        <v>26</v>
      </c>
      <c r="H24" s="3">
        <v>3</v>
      </c>
      <c r="I24" s="3" t="s">
        <v>97</v>
      </c>
      <c r="J24" s="3">
        <v>3</v>
      </c>
      <c r="K24" s="6"/>
      <c r="L24" s="6"/>
      <c r="M24" s="3" t="s">
        <v>98</v>
      </c>
      <c r="N24" s="3">
        <v>2.5</v>
      </c>
    </row>
    <row r="25" spans="1:14" ht="18" customHeight="1" x14ac:dyDescent="0.15">
      <c r="A25" s="4" t="s">
        <v>41</v>
      </c>
      <c r="B25" s="3">
        <v>3</v>
      </c>
      <c r="C25" s="3" t="s">
        <v>42</v>
      </c>
      <c r="D25" s="3">
        <v>3.5</v>
      </c>
      <c r="E25" s="3" t="s">
        <v>29</v>
      </c>
      <c r="F25" s="3">
        <v>2</v>
      </c>
      <c r="G25" s="3" t="s">
        <v>29</v>
      </c>
      <c r="H25" s="3">
        <v>2</v>
      </c>
      <c r="I25" s="3" t="s">
        <v>41</v>
      </c>
      <c r="J25" s="3">
        <v>3</v>
      </c>
      <c r="K25" s="6"/>
      <c r="L25" s="6"/>
      <c r="M25" s="3" t="s">
        <v>99</v>
      </c>
      <c r="N25" s="3">
        <v>2.5</v>
      </c>
    </row>
    <row r="26" spans="1:14" ht="18" customHeight="1" x14ac:dyDescent="0.15">
      <c r="A26" s="4" t="s">
        <v>50</v>
      </c>
      <c r="B26" s="3">
        <v>2.5</v>
      </c>
      <c r="C26" s="3" t="s">
        <v>44</v>
      </c>
      <c r="D26" s="3">
        <v>2.5</v>
      </c>
      <c r="E26" s="3" t="s">
        <v>27</v>
      </c>
      <c r="F26" s="3">
        <v>2</v>
      </c>
      <c r="G26" s="3" t="s">
        <v>27</v>
      </c>
      <c r="H26" s="3">
        <v>3</v>
      </c>
      <c r="I26" s="3" t="s">
        <v>59</v>
      </c>
      <c r="J26" s="3">
        <v>3</v>
      </c>
      <c r="K26" s="6"/>
      <c r="L26" s="6"/>
      <c r="M26" s="5" t="s">
        <v>61</v>
      </c>
      <c r="N26" s="5">
        <f>SUM(N4:N25)</f>
        <v>69</v>
      </c>
    </row>
    <row r="27" spans="1:14" ht="18" customHeight="1" x14ac:dyDescent="0.15">
      <c r="A27" s="4" t="s">
        <v>51</v>
      </c>
      <c r="B27" s="3">
        <v>2.5</v>
      </c>
      <c r="C27" s="5" t="s">
        <v>61</v>
      </c>
      <c r="D27" s="5">
        <v>72</v>
      </c>
      <c r="E27" s="3" t="s">
        <v>100</v>
      </c>
      <c r="F27" s="3">
        <v>3.5</v>
      </c>
      <c r="G27" s="3" t="s">
        <v>31</v>
      </c>
      <c r="H27" s="3">
        <v>3</v>
      </c>
      <c r="I27" s="3" t="s">
        <v>44</v>
      </c>
      <c r="J27" s="3">
        <v>2.5</v>
      </c>
      <c r="K27" s="6"/>
      <c r="L27" s="6"/>
      <c r="M27" s="6"/>
      <c r="N27" s="6"/>
    </row>
    <row r="28" spans="1:14" ht="18" customHeight="1" x14ac:dyDescent="0.15">
      <c r="A28" s="5" t="s">
        <v>61</v>
      </c>
      <c r="B28" s="5">
        <v>74</v>
      </c>
      <c r="C28" s="3"/>
      <c r="D28" s="3"/>
      <c r="E28" s="3" t="s">
        <v>101</v>
      </c>
      <c r="F28" s="3">
        <v>2</v>
      </c>
      <c r="G28" s="3" t="s">
        <v>32</v>
      </c>
      <c r="H28" s="3">
        <v>3</v>
      </c>
      <c r="I28" s="5" t="s">
        <v>61</v>
      </c>
      <c r="J28" s="5">
        <f>SUM(J4:J27)</f>
        <v>73.5</v>
      </c>
      <c r="K28" s="6"/>
      <c r="L28" s="6"/>
      <c r="M28" s="6"/>
      <c r="N28" s="6"/>
    </row>
    <row r="29" spans="1:14" ht="18" customHeight="1" x14ac:dyDescent="0.15">
      <c r="A29" s="3"/>
      <c r="B29" s="3"/>
      <c r="C29" s="3"/>
      <c r="D29" s="3"/>
      <c r="E29" s="3" t="s">
        <v>31</v>
      </c>
      <c r="F29" s="3">
        <v>3</v>
      </c>
      <c r="G29" s="5" t="s">
        <v>61</v>
      </c>
      <c r="H29" s="5">
        <f>SUM(H4:H28)</f>
        <v>73</v>
      </c>
      <c r="I29" s="6"/>
      <c r="J29" s="6"/>
      <c r="K29" s="6"/>
      <c r="L29" s="6"/>
      <c r="M29" s="6"/>
      <c r="N29" s="6"/>
    </row>
    <row r="30" spans="1:14" ht="18" customHeight="1" x14ac:dyDescent="0.15">
      <c r="A30" s="6"/>
      <c r="B30" s="6"/>
      <c r="C30" s="7"/>
      <c r="D30" s="3"/>
      <c r="E30" s="5" t="s">
        <v>61</v>
      </c>
      <c r="F30" s="5">
        <f>SUM(F4:F29)</f>
        <v>72.5</v>
      </c>
      <c r="G30" s="3"/>
      <c r="H30" s="3"/>
      <c r="I30" s="6"/>
      <c r="J30" s="6"/>
      <c r="K30" s="6"/>
      <c r="L30" s="6"/>
      <c r="M30" s="6"/>
      <c r="N30" s="6"/>
    </row>
    <row r="31" spans="1:14" ht="18" customHeight="1" x14ac:dyDescent="0.15">
      <c r="A31" s="6"/>
      <c r="B31" s="6"/>
      <c r="C31" s="7"/>
      <c r="D31" s="3"/>
      <c r="E31" s="6"/>
      <c r="F31" s="6"/>
      <c r="G31" s="6"/>
      <c r="H31" s="6"/>
      <c r="I31" s="6"/>
      <c r="J31" s="6"/>
      <c r="K31" s="6"/>
      <c r="L31" s="6"/>
      <c r="M31" s="6"/>
      <c r="N31" s="6"/>
    </row>
    <row r="32" spans="1:14" ht="18" customHeight="1" x14ac:dyDescent="0.15">
      <c r="A32" s="6"/>
      <c r="B32" s="6"/>
      <c r="C32" s="7"/>
      <c r="D32" s="3"/>
      <c r="E32" s="6"/>
      <c r="F32" s="6"/>
      <c r="G32" s="6"/>
      <c r="H32" s="6"/>
      <c r="I32" s="6"/>
      <c r="J32" s="6"/>
      <c r="K32" s="6"/>
      <c r="L32" s="6"/>
      <c r="M32" s="6"/>
      <c r="N32" s="6"/>
    </row>
  </sheetData>
  <mergeCells count="8">
    <mergeCell ref="A1:N1"/>
    <mergeCell ref="A2:B2"/>
    <mergeCell ref="C2:D2"/>
    <mergeCell ref="E2:F2"/>
    <mergeCell ref="G2:H2"/>
    <mergeCell ref="I2:J2"/>
    <mergeCell ref="K2:L2"/>
    <mergeCell ref="M2:N2"/>
  </mergeCells>
  <phoneticPr fontId="20"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学位绩点计算模板</vt:lpstr>
      <vt:lpstr>2020版人培学位课汇总</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hp</cp:lastModifiedBy>
  <dcterms:created xsi:type="dcterms:W3CDTF">2021-09-02T08:53:00Z</dcterms:created>
  <dcterms:modified xsi:type="dcterms:W3CDTF">2025-04-29T02:29:07Z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495B9EE6D68946CF9B8598680AD748FC</vt:lpwstr>
  </property>
  <property fmtid="{D5CDD505-2E9C-101B-9397-08002B2CF9AE}" pid="3" name="KSOProductBuildVer">
    <vt:lpwstr>2052-12.1.0.20305</vt:lpwstr>
  </property>
</Properties>
</file>